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Stolberg\2020_STOH_STOB\"/>
    </mc:Choice>
  </mc:AlternateContent>
  <bookViews>
    <workbookView xWindow="0" yWindow="0" windowWidth="23040" windowHeight="8610"/>
  </bookViews>
  <sheets>
    <sheet name="allg. Hinweise" sheetId="5" r:id="rId1"/>
    <sheet name="Daten mit NWG" sheetId="6" r:id="rId2"/>
    <sheet name="Daten ohne NWG" sheetId="7" r:id="rId3"/>
    <sheet name="Diag Pb" sheetId="8" r:id="rId4"/>
    <sheet name="Diag Cd_As" sheetId="9" r:id="rId5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5" l="1"/>
  <c r="E10" i="7" l="1"/>
  <c r="F10" i="7" l="1"/>
  <c r="F9" i="7"/>
  <c r="F8" i="7"/>
  <c r="B8" i="7" l="1"/>
  <c r="B9" i="7"/>
  <c r="A5" i="6"/>
  <c r="C8" i="7"/>
  <c r="D8" i="7"/>
  <c r="E8" i="7"/>
  <c r="C9" i="7"/>
  <c r="D9" i="7"/>
  <c r="E9" i="7"/>
  <c r="B10" i="7"/>
  <c r="C10" i="7"/>
  <c r="D10" i="7"/>
  <c r="B11" i="7"/>
</calcChain>
</file>

<file path=xl/comments1.xml><?xml version="1.0" encoding="utf-8"?>
<comments xmlns="http://schemas.openxmlformats.org/spreadsheetml/2006/main">
  <authors>
    <author>Beuting, Melissa</author>
  </authors>
  <commentList>
    <comment ref="A208" authorId="0" shapeId="0">
      <text>
        <r>
          <rPr>
            <sz val="9"/>
            <color indexed="81"/>
            <rFont val="Segoe UI"/>
            <family val="2"/>
          </rPr>
          <t>Ausfall</t>
        </r>
      </text>
    </comment>
    <comment ref="A209" authorId="0" shapeId="0">
      <text>
        <r>
          <rPr>
            <sz val="9"/>
            <color indexed="81"/>
            <rFont val="Segoe UI"/>
            <family val="2"/>
          </rPr>
          <t>Ausfall</t>
        </r>
      </text>
    </comment>
  </commentList>
</comments>
</file>

<file path=xl/comments2.xml><?xml version="1.0" encoding="utf-8"?>
<comments xmlns="http://schemas.openxmlformats.org/spreadsheetml/2006/main">
  <authors>
    <author>Beuting, Melissa</author>
  </authors>
  <commentList>
    <comment ref="A208" authorId="0" shapeId="0">
      <text>
        <r>
          <rPr>
            <sz val="9"/>
            <color indexed="81"/>
            <rFont val="Segoe UI"/>
            <family val="2"/>
          </rPr>
          <t>Ausfall</t>
        </r>
      </text>
    </comment>
    <comment ref="A209" authorId="0" shapeId="0">
      <text>
        <r>
          <rPr>
            <sz val="9"/>
            <color indexed="81"/>
            <rFont val="Segoe UI"/>
            <family val="2"/>
          </rPr>
          <t>Ausfall</t>
        </r>
      </text>
    </comment>
  </commentList>
</comments>
</file>

<file path=xl/sharedStrings.xml><?xml version="1.0" encoding="utf-8"?>
<sst xmlns="http://schemas.openxmlformats.org/spreadsheetml/2006/main" count="398" uniqueCount="73">
  <si>
    <t>(Tagesmittelwerte)</t>
  </si>
  <si>
    <t>Cadmium</t>
  </si>
  <si>
    <t>Nickel</t>
  </si>
  <si>
    <t>Blei</t>
  </si>
  <si>
    <t>Arsen</t>
  </si>
  <si>
    <t>Max</t>
  </si>
  <si>
    <t>Mittel</t>
  </si>
  <si>
    <t>Diskontinuierliche Immissionsmessungen</t>
  </si>
  <si>
    <t>Bedeutung</t>
  </si>
  <si>
    <t>Tel.:</t>
  </si>
  <si>
    <t>Fax:</t>
  </si>
  <si>
    <t>0201/7995-1575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</si>
  <si>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</si>
  <si>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</si>
  <si>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</si>
  <si>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</si>
  <si>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</si>
  <si>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</si>
  <si>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</si>
  <si>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</si>
  <si>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</si>
  <si>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</si>
  <si>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</si>
  <si>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N</t>
  </si>
  <si>
    <t>#TW &gt; 50</t>
  </si>
  <si>
    <t>PM10</t>
  </si>
  <si>
    <t xml:space="preserve">µg/m³ </t>
  </si>
  <si>
    <t>Probenahme</t>
  </si>
  <si>
    <t>Datum</t>
  </si>
  <si>
    <t xml:space="preserve">ng/m³ 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</si>
  <si>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</si>
  <si>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</si>
  <si>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</si>
  <si>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</si>
  <si>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Heinrich-Böll-Platz</t>
  </si>
  <si>
    <t>Digitel-Messungen in Stolberg (STOH)</t>
  </si>
  <si>
    <t>Dienstort: D-45133 Essen, Wallneyer Str. 6</t>
  </si>
  <si>
    <r>
      <t>Diskontinuierliche Messung von Metallverbindungen im PM</t>
    </r>
    <r>
      <rPr>
        <b/>
        <u/>
        <vertAlign val="subscript"/>
        <sz val="11"/>
        <rFont val="Arial"/>
        <family val="2"/>
      </rPr>
      <t>10</t>
    </r>
  </si>
  <si>
    <t>&lt;1,95</t>
  </si>
  <si>
    <t>&lt;NWG</t>
  </si>
  <si>
    <t>&lt;1,93</t>
  </si>
  <si>
    <t>&lt;1,92</t>
  </si>
  <si>
    <t>&lt;1,90</t>
  </si>
  <si>
    <t>&lt;1,91</t>
  </si>
  <si>
    <t>&lt;1,96</t>
  </si>
  <si>
    <t>&lt;1,94</t>
  </si>
  <si>
    <t>&lt;1,89</t>
  </si>
  <si>
    <t>&lt;1,88</t>
  </si>
  <si>
    <t>&lt;3,5</t>
  </si>
  <si>
    <t>&lt;1,87</t>
  </si>
  <si>
    <t>&lt;1,86</t>
  </si>
  <si>
    <t>&lt;1,78</t>
  </si>
  <si>
    <t>&lt;1,77</t>
  </si>
  <si>
    <t>&lt;1,79</t>
  </si>
  <si>
    <t>&lt;1,76</t>
  </si>
  <si>
    <t>&lt;1,75</t>
  </si>
  <si>
    <t>&lt;2,23</t>
  </si>
  <si>
    <t>&lt;2,25</t>
  </si>
  <si>
    <t>&lt;2,24</t>
  </si>
  <si>
    <t>&lt;2,22</t>
  </si>
  <si>
    <t>&lt;2,27</t>
  </si>
  <si>
    <t>&lt;2,26</t>
  </si>
  <si>
    <t>&lt;2,30</t>
  </si>
  <si>
    <t>&lt;2,31</t>
  </si>
  <si>
    <t>&lt;2,29</t>
  </si>
  <si>
    <t>&lt;2,28</t>
  </si>
  <si>
    <t>Stand: 07.01.2021</t>
  </si>
  <si>
    <t>0201/7995-1529 oder 1244</t>
  </si>
  <si>
    <t>STOH</t>
  </si>
  <si>
    <t>GeoMap Link</t>
  </si>
  <si>
    <t xml:space="preserve">Rechtswert [m]  </t>
  </si>
  <si>
    <t xml:space="preserve">Hochwert [m]     </t>
  </si>
  <si>
    <t>Zur Kartenansicht im Internet den GeoMap Link öffnen: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</si>
</sst>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u/>
      <vertAlign val="subscript"/>
      <sz val="11"/>
      <name val="Arial"/>
      <family val="2"/>
    </font>
    <font>
      <sz val="9"/>
      <color indexed="81"/>
      <name val="Segoe UI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3" fillId="0" borderId="0" xfId="0" applyFont="1"/>
    <xf numFmtId="0" fontId="4" fillId="0" borderId="0" xfId="1" applyAlignment="1" applyProtection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2" fontId="6" fillId="0" borderId="0" xfId="0" applyNumberFormat="1" applyFont="1"/>
    <xf numFmtId="164" fontId="9" fillId="0" borderId="9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1" fontId="9" fillId="0" borderId="14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14" fontId="11" fillId="0" borderId="16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165" fontId="11" fillId="0" borderId="16" xfId="0" applyNumberFormat="1" applyFont="1" applyBorder="1" applyAlignment="1">
      <alignment horizontal="center"/>
    </xf>
    <xf numFmtId="0" fontId="11" fillId="0" borderId="0" xfId="0" applyFont="1"/>
    <xf numFmtId="14" fontId="11" fillId="0" borderId="9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4" fontId="11" fillId="0" borderId="0" xfId="0" applyNumberFormat="1" applyFont="1"/>
    <xf numFmtId="2" fontId="11" fillId="0" borderId="0" xfId="0" applyNumberFormat="1" applyFont="1"/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5" fontId="11" fillId="0" borderId="0" xfId="0" applyNumberFormat="1" applyFont="1"/>
    <xf numFmtId="165" fontId="6" fillId="0" borderId="0" xfId="0" applyNumberFormat="1" applyFont="1"/>
    <xf numFmtId="1" fontId="9" fillId="0" borderId="22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0" fontId="9" fillId="0" borderId="0" xfId="0" applyFont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11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1" applyNumberFormat="1" applyBorder="1" applyAlignment="1" applyProtection="1">
      <alignment horizontal="left"/>
    </xf>
    <xf numFmtId="0" fontId="0" fillId="0" borderId="0" xfId="0" applyAlignment="1">
      <alignment horizontal="left"/>
    </xf>
    <xf numFmtId="0" fontId="14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Blei Konzentration im PM</a:t>
            </a:r>
            <a:r>
              <a:rPr lang="de-DE" baseline="-25000"/>
              <a:t>10</a:t>
            </a:r>
            <a:r>
              <a:rPr lang="de-DE"/>
              <a:t>
Stolberg (STOH) 2020</a:t>
            </a:r>
          </a:p>
        </c:rich>
      </c:tx>
      <c:layout>
        <c:manualLayout>
          <c:xMode val="edge"/>
          <c:yMode val="edge"/>
          <c:x val="0.39853325223699854"/>
          <c:y val="2.9192391560192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10602910603"/>
          <c:y val="0.154621848739496"/>
          <c:w val="0.87525987525987503"/>
          <c:h val="0.66890756302521004"/>
        </c:manualLayout>
      </c:layout>
      <c:lineChart>
        <c:grouping val="standard"/>
        <c:varyColors val="0"/>
        <c:ser>
          <c:idx val="0"/>
          <c:order val="0"/>
          <c:tx>
            <c:strRef>
              <c:f>'Daten ohne NWG'!$C$6:$C$7</c:f>
              <c:strCache>
                <c:ptCount val="2"/>
                <c:pt idx="0">
                  <c:v>Blei</c:v>
                </c:pt>
                <c:pt idx="1">
                  <c:v>µg/m³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</c:spPr>
          </c:marker>
          <c:cat>
            <c:numRef>
              <c:f>'Daten ohne NWG'!$A$12:$A$377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'Daten ohne NWG'!$C$12:$C$377</c:f>
              <c:numCache>
                <c:formatCode>0.000</c:formatCode>
                <c:ptCount val="366"/>
                <c:pt idx="0">
                  <c:v>5.7000000000000002E-2</c:v>
                </c:pt>
                <c:pt idx="1">
                  <c:v>0.112</c:v>
                </c:pt>
                <c:pt idx="2">
                  <c:v>2E-3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3.4000000000000002E-2</c:v>
                </c:pt>
                <c:pt idx="6">
                  <c:v>8.0000000000000002E-3</c:v>
                </c:pt>
                <c:pt idx="7">
                  <c:v>3.0000000000000001E-3</c:v>
                </c:pt>
                <c:pt idx="8">
                  <c:v>5.0000000000000001E-3</c:v>
                </c:pt>
                <c:pt idx="9">
                  <c:v>2E-3</c:v>
                </c:pt>
                <c:pt idx="10">
                  <c:v>5.0000000000000001E-3</c:v>
                </c:pt>
                <c:pt idx="11">
                  <c:v>1E-3</c:v>
                </c:pt>
                <c:pt idx="12">
                  <c:v>1.0999999999999999E-2</c:v>
                </c:pt>
                <c:pt idx="13">
                  <c:v>4.0000000000000001E-3</c:v>
                </c:pt>
                <c:pt idx="14">
                  <c:v>7.0000000000000001E-3</c:v>
                </c:pt>
                <c:pt idx="15">
                  <c:v>0.153</c:v>
                </c:pt>
                <c:pt idx="16">
                  <c:v>4.4999999999999998E-2</c:v>
                </c:pt>
                <c:pt idx="17">
                  <c:v>5.0000000000000001E-3</c:v>
                </c:pt>
                <c:pt idx="18">
                  <c:v>7.0000000000000001E-3</c:v>
                </c:pt>
                <c:pt idx="19">
                  <c:v>4.5999999999999999E-2</c:v>
                </c:pt>
                <c:pt idx="20">
                  <c:v>0.20499999999999999</c:v>
                </c:pt>
                <c:pt idx="21">
                  <c:v>1.1040000000000001</c:v>
                </c:pt>
                <c:pt idx="22">
                  <c:v>3.0000000000000001E-3</c:v>
                </c:pt>
                <c:pt idx="23">
                  <c:v>1.0999999999999999E-2</c:v>
                </c:pt>
                <c:pt idx="24">
                  <c:v>3.7999999999999999E-2</c:v>
                </c:pt>
                <c:pt idx="25">
                  <c:v>9.4E-2</c:v>
                </c:pt>
                <c:pt idx="26">
                  <c:v>6.0000000000000001E-3</c:v>
                </c:pt>
                <c:pt idx="27">
                  <c:v>3.0000000000000001E-3</c:v>
                </c:pt>
                <c:pt idx="28">
                  <c:v>5.0000000000000001E-3</c:v>
                </c:pt>
                <c:pt idx="29">
                  <c:v>5.0000000000000001E-3</c:v>
                </c:pt>
                <c:pt idx="30">
                  <c:v>3.0000000000000001E-3</c:v>
                </c:pt>
                <c:pt idx="31">
                  <c:v>2E-3</c:v>
                </c:pt>
                <c:pt idx="32">
                  <c:v>5.0000000000000001E-3</c:v>
                </c:pt>
                <c:pt idx="33">
                  <c:v>3.0000000000000001E-3</c:v>
                </c:pt>
                <c:pt idx="34">
                  <c:v>2E-3</c:v>
                </c:pt>
                <c:pt idx="35">
                  <c:v>3.2000000000000001E-2</c:v>
                </c:pt>
                <c:pt idx="36">
                  <c:v>7.0000000000000007E-2</c:v>
                </c:pt>
                <c:pt idx="37">
                  <c:v>0.14199999999999999</c:v>
                </c:pt>
                <c:pt idx="38">
                  <c:v>5.8999999999999997E-2</c:v>
                </c:pt>
                <c:pt idx="39">
                  <c:v>8.0000000000000002E-3</c:v>
                </c:pt>
                <c:pt idx="40">
                  <c:v>2E-3</c:v>
                </c:pt>
                <c:pt idx="41">
                  <c:v>5.0000000000000001E-3</c:v>
                </c:pt>
                <c:pt idx="42">
                  <c:v>5.0000000000000001E-3</c:v>
                </c:pt>
                <c:pt idx="43">
                  <c:v>0.02</c:v>
                </c:pt>
                <c:pt idx="44">
                  <c:v>7.0000000000000001E-3</c:v>
                </c:pt>
                <c:pt idx="45">
                  <c:v>1.2E-2</c:v>
                </c:pt>
                <c:pt idx="46">
                  <c:v>3.0000000000000001E-3</c:v>
                </c:pt>
                <c:pt idx="47">
                  <c:v>3.0000000000000001E-3</c:v>
                </c:pt>
                <c:pt idx="48">
                  <c:v>3.0000000000000001E-3</c:v>
                </c:pt>
                <c:pt idx="49">
                  <c:v>7.0000000000000001E-3</c:v>
                </c:pt>
                <c:pt idx="50">
                  <c:v>3.0000000000000001E-3</c:v>
                </c:pt>
                <c:pt idx="51">
                  <c:v>4.0000000000000001E-3</c:v>
                </c:pt>
                <c:pt idx="52">
                  <c:v>3.0000000000000001E-3</c:v>
                </c:pt>
                <c:pt idx="53">
                  <c:v>1E-3</c:v>
                </c:pt>
                <c:pt idx="54">
                  <c:v>1.4999999999999999E-2</c:v>
                </c:pt>
                <c:pt idx="55">
                  <c:v>2E-3</c:v>
                </c:pt>
                <c:pt idx="56">
                  <c:v>2E-3</c:v>
                </c:pt>
                <c:pt idx="57">
                  <c:v>2.7E-2</c:v>
                </c:pt>
                <c:pt idx="58">
                  <c:v>1.0999999999999999E-2</c:v>
                </c:pt>
                <c:pt idx="59">
                  <c:v>1.7000000000000001E-2</c:v>
                </c:pt>
                <c:pt idx="60">
                  <c:v>6.0000000000000001E-3</c:v>
                </c:pt>
                <c:pt idx="61">
                  <c:v>5.1999999999999998E-2</c:v>
                </c:pt>
                <c:pt idx="62">
                  <c:v>6.0000000000000001E-3</c:v>
                </c:pt>
                <c:pt idx="63">
                  <c:v>0.121</c:v>
                </c:pt>
                <c:pt idx="64">
                  <c:v>3.5999999999999997E-2</c:v>
                </c:pt>
                <c:pt idx="65">
                  <c:v>5.0000000000000001E-3</c:v>
                </c:pt>
                <c:pt idx="66">
                  <c:v>6.0000000000000001E-3</c:v>
                </c:pt>
                <c:pt idx="67">
                  <c:v>5.0000000000000001E-3</c:v>
                </c:pt>
                <c:pt idx="68">
                  <c:v>5.0000000000000001E-3</c:v>
                </c:pt>
                <c:pt idx="69">
                  <c:v>2E-3</c:v>
                </c:pt>
                <c:pt idx="70">
                  <c:v>2E-3</c:v>
                </c:pt>
                <c:pt idx="71">
                  <c:v>2E-3</c:v>
                </c:pt>
                <c:pt idx="72">
                  <c:v>1.7000000000000001E-2</c:v>
                </c:pt>
                <c:pt idx="73">
                  <c:v>7.5999999999999998E-2</c:v>
                </c:pt>
                <c:pt idx="74">
                  <c:v>4.3999999999999997E-2</c:v>
                </c:pt>
                <c:pt idx="75">
                  <c:v>9.1999999999999998E-2</c:v>
                </c:pt>
                <c:pt idx="76">
                  <c:v>0.158</c:v>
                </c:pt>
                <c:pt idx="77">
                  <c:v>6.5000000000000002E-2</c:v>
                </c:pt>
                <c:pt idx="78">
                  <c:v>0.17799999999999999</c:v>
                </c:pt>
                <c:pt idx="79">
                  <c:v>1.2E-2</c:v>
                </c:pt>
                <c:pt idx="80">
                  <c:v>1E-3</c:v>
                </c:pt>
                <c:pt idx="81">
                  <c:v>3.0000000000000001E-3</c:v>
                </c:pt>
                <c:pt idx="82">
                  <c:v>3.0000000000000001E-3</c:v>
                </c:pt>
                <c:pt idx="83">
                  <c:v>1.0999999999999999E-2</c:v>
                </c:pt>
                <c:pt idx="84">
                  <c:v>6.0000000000000001E-3</c:v>
                </c:pt>
                <c:pt idx="85">
                  <c:v>1.9E-2</c:v>
                </c:pt>
                <c:pt idx="86">
                  <c:v>5.7000000000000002E-2</c:v>
                </c:pt>
                <c:pt idx="87">
                  <c:v>5.0999999999999997E-2</c:v>
                </c:pt>
                <c:pt idx="88">
                  <c:v>3.0000000000000001E-3</c:v>
                </c:pt>
                <c:pt idx="89">
                  <c:v>7.0000000000000001E-3</c:v>
                </c:pt>
                <c:pt idx="90">
                  <c:v>1.4E-2</c:v>
                </c:pt>
                <c:pt idx="91">
                  <c:v>6.2E-2</c:v>
                </c:pt>
                <c:pt idx="92">
                  <c:v>0.17</c:v>
                </c:pt>
                <c:pt idx="93">
                  <c:v>1.7000000000000001E-2</c:v>
                </c:pt>
                <c:pt idx="94">
                  <c:v>0.10299999999999999</c:v>
                </c:pt>
                <c:pt idx="95">
                  <c:v>0.113</c:v>
                </c:pt>
                <c:pt idx="96">
                  <c:v>4.8000000000000001E-2</c:v>
                </c:pt>
                <c:pt idx="97">
                  <c:v>0.11700000000000001</c:v>
                </c:pt>
                <c:pt idx="98">
                  <c:v>0.16800000000000001</c:v>
                </c:pt>
                <c:pt idx="99">
                  <c:v>4.8000000000000001E-2</c:v>
                </c:pt>
                <c:pt idx="100">
                  <c:v>4.8000000000000001E-2</c:v>
                </c:pt>
                <c:pt idx="101">
                  <c:v>9.9000000000000005E-2</c:v>
                </c:pt>
                <c:pt idx="102">
                  <c:v>3.7999999999999999E-2</c:v>
                </c:pt>
                <c:pt idx="103">
                  <c:v>2.3E-2</c:v>
                </c:pt>
                <c:pt idx="104">
                  <c:v>0.03</c:v>
                </c:pt>
                <c:pt idx="105">
                  <c:v>0.08</c:v>
                </c:pt>
                <c:pt idx="106">
                  <c:v>0.128</c:v>
                </c:pt>
                <c:pt idx="107">
                  <c:v>7.8E-2</c:v>
                </c:pt>
                <c:pt idx="108">
                  <c:v>0.13300000000000001</c:v>
                </c:pt>
                <c:pt idx="109">
                  <c:v>1.4999999999999999E-2</c:v>
                </c:pt>
                <c:pt idx="110">
                  <c:v>1.0999999999999999E-2</c:v>
                </c:pt>
                <c:pt idx="111">
                  <c:v>1.2E-2</c:v>
                </c:pt>
                <c:pt idx="112">
                  <c:v>8.9999999999999993E-3</c:v>
                </c:pt>
                <c:pt idx="113">
                  <c:v>2.3E-2</c:v>
                </c:pt>
                <c:pt idx="114">
                  <c:v>0.08</c:v>
                </c:pt>
                <c:pt idx="115">
                  <c:v>5.0999999999999997E-2</c:v>
                </c:pt>
                <c:pt idx="116">
                  <c:v>3.6999999999999998E-2</c:v>
                </c:pt>
                <c:pt idx="117">
                  <c:v>4.5999999999999999E-2</c:v>
                </c:pt>
                <c:pt idx="118">
                  <c:v>5.8999999999999997E-2</c:v>
                </c:pt>
                <c:pt idx="119">
                  <c:v>8.0000000000000002E-3</c:v>
                </c:pt>
                <c:pt idx="120">
                  <c:v>1.7999999999999999E-2</c:v>
                </c:pt>
                <c:pt idx="121">
                  <c:v>2E-3</c:v>
                </c:pt>
                <c:pt idx="122">
                  <c:v>3.6999999999999998E-2</c:v>
                </c:pt>
                <c:pt idx="123">
                  <c:v>6.6000000000000003E-2</c:v>
                </c:pt>
                <c:pt idx="124">
                  <c:v>2.5000000000000001E-2</c:v>
                </c:pt>
                <c:pt idx="125">
                  <c:v>4.9000000000000002E-2</c:v>
                </c:pt>
                <c:pt idx="126">
                  <c:v>0.05</c:v>
                </c:pt>
                <c:pt idx="127">
                  <c:v>5.8000000000000003E-2</c:v>
                </c:pt>
                <c:pt idx="128">
                  <c:v>3.6999999999999998E-2</c:v>
                </c:pt>
                <c:pt idx="129">
                  <c:v>8.1000000000000003E-2</c:v>
                </c:pt>
                <c:pt idx="130">
                  <c:v>9.5000000000000001E-2</c:v>
                </c:pt>
                <c:pt idx="131">
                  <c:v>5.0000000000000001E-3</c:v>
                </c:pt>
                <c:pt idx="132">
                  <c:v>0.10100000000000001</c:v>
                </c:pt>
                <c:pt idx="133">
                  <c:v>3.9E-2</c:v>
                </c:pt>
                <c:pt idx="134">
                  <c:v>4.0000000000000001E-3</c:v>
                </c:pt>
                <c:pt idx="135">
                  <c:v>6.2E-2</c:v>
                </c:pt>
                <c:pt idx="136">
                  <c:v>2.7E-2</c:v>
                </c:pt>
                <c:pt idx="137">
                  <c:v>4.2000000000000003E-2</c:v>
                </c:pt>
                <c:pt idx="138">
                  <c:v>0.25800000000000001</c:v>
                </c:pt>
                <c:pt idx="139">
                  <c:v>0.372</c:v>
                </c:pt>
                <c:pt idx="140">
                  <c:v>8.5000000000000006E-2</c:v>
                </c:pt>
                <c:pt idx="141">
                  <c:v>0.15</c:v>
                </c:pt>
                <c:pt idx="142">
                  <c:v>8.3000000000000004E-2</c:v>
                </c:pt>
                <c:pt idx="143">
                  <c:v>6.0000000000000001E-3</c:v>
                </c:pt>
                <c:pt idx="144">
                  <c:v>3.0000000000000001E-3</c:v>
                </c:pt>
                <c:pt idx="145">
                  <c:v>1.4E-2</c:v>
                </c:pt>
                <c:pt idx="146">
                  <c:v>0.06</c:v>
                </c:pt>
                <c:pt idx="147">
                  <c:v>4.4999999999999998E-2</c:v>
                </c:pt>
                <c:pt idx="148">
                  <c:v>2.9000000000000001E-2</c:v>
                </c:pt>
                <c:pt idx="149">
                  <c:v>8.1000000000000003E-2</c:v>
                </c:pt>
                <c:pt idx="150">
                  <c:v>6.0999999999999999E-2</c:v>
                </c:pt>
                <c:pt idx="151">
                  <c:v>3.5000000000000003E-2</c:v>
                </c:pt>
                <c:pt idx="152">
                  <c:v>8.2000000000000003E-2</c:v>
                </c:pt>
                <c:pt idx="153">
                  <c:v>0.158</c:v>
                </c:pt>
                <c:pt idx="154">
                  <c:v>6.7000000000000004E-2</c:v>
                </c:pt>
                <c:pt idx="155">
                  <c:v>4.0000000000000001E-3</c:v>
                </c:pt>
                <c:pt idx="156">
                  <c:v>4.0000000000000001E-3</c:v>
                </c:pt>
                <c:pt idx="157">
                  <c:v>5.0000000000000001E-3</c:v>
                </c:pt>
                <c:pt idx="158">
                  <c:v>2.1999999999999999E-2</c:v>
                </c:pt>
                <c:pt idx="159">
                  <c:v>7.0999999999999994E-2</c:v>
                </c:pt>
                <c:pt idx="160">
                  <c:v>5.0999999999999997E-2</c:v>
                </c:pt>
                <c:pt idx="161">
                  <c:v>1.4E-2</c:v>
                </c:pt>
                <c:pt idx="162">
                  <c:v>2.3E-2</c:v>
                </c:pt>
                <c:pt idx="163">
                  <c:v>0.03</c:v>
                </c:pt>
                <c:pt idx="164">
                  <c:v>2.1999999999999999E-2</c:v>
                </c:pt>
                <c:pt idx="165">
                  <c:v>6.0000000000000001E-3</c:v>
                </c:pt>
                <c:pt idx="166">
                  <c:v>2.5000000000000001E-2</c:v>
                </c:pt>
                <c:pt idx="167">
                  <c:v>0.126</c:v>
                </c:pt>
                <c:pt idx="168">
                  <c:v>7.8E-2</c:v>
                </c:pt>
                <c:pt idx="169">
                  <c:v>0.127</c:v>
                </c:pt>
                <c:pt idx="170">
                  <c:v>7.0000000000000007E-2</c:v>
                </c:pt>
                <c:pt idx="171">
                  <c:v>3.9E-2</c:v>
                </c:pt>
                <c:pt idx="172">
                  <c:v>3.3000000000000002E-2</c:v>
                </c:pt>
                <c:pt idx="173">
                  <c:v>0.01</c:v>
                </c:pt>
                <c:pt idx="174">
                  <c:v>2.5999999999999999E-2</c:v>
                </c:pt>
                <c:pt idx="175">
                  <c:v>0.13</c:v>
                </c:pt>
                <c:pt idx="176">
                  <c:v>8.0000000000000002E-3</c:v>
                </c:pt>
                <c:pt idx="177">
                  <c:v>4.7E-2</c:v>
                </c:pt>
                <c:pt idx="178">
                  <c:v>4.2000000000000003E-2</c:v>
                </c:pt>
                <c:pt idx="179">
                  <c:v>1.0999999999999999E-2</c:v>
                </c:pt>
                <c:pt idx="180">
                  <c:v>1.9E-2</c:v>
                </c:pt>
                <c:pt idx="181">
                  <c:v>3.0000000000000001E-3</c:v>
                </c:pt>
                <c:pt idx="182">
                  <c:v>4.2000000000000003E-2</c:v>
                </c:pt>
                <c:pt idx="183">
                  <c:v>1.2999999999999999E-2</c:v>
                </c:pt>
                <c:pt idx="184">
                  <c:v>8.0000000000000002E-3</c:v>
                </c:pt>
                <c:pt idx="185">
                  <c:v>4.0000000000000001E-3</c:v>
                </c:pt>
                <c:pt idx="186">
                  <c:v>2E-3</c:v>
                </c:pt>
                <c:pt idx="187">
                  <c:v>4.0000000000000001E-3</c:v>
                </c:pt>
                <c:pt idx="188">
                  <c:v>7.2999999999999995E-2</c:v>
                </c:pt>
                <c:pt idx="189">
                  <c:v>5.0000000000000001E-3</c:v>
                </c:pt>
                <c:pt idx="190">
                  <c:v>8.9999999999999993E-3</c:v>
                </c:pt>
                <c:pt idx="191">
                  <c:v>2.3E-2</c:v>
                </c:pt>
                <c:pt idx="192">
                  <c:v>0.105</c:v>
                </c:pt>
                <c:pt idx="193">
                  <c:v>3.4000000000000002E-2</c:v>
                </c:pt>
                <c:pt idx="194">
                  <c:v>0.18</c:v>
                </c:pt>
                <c:pt idx="195">
                  <c:v>0.09</c:v>
                </c:pt>
                <c:pt idx="198">
                  <c:v>1.4E-2</c:v>
                </c:pt>
                <c:pt idx="199">
                  <c:v>5.2999999999999999E-2</c:v>
                </c:pt>
                <c:pt idx="200">
                  <c:v>0.14000000000000001</c:v>
                </c:pt>
                <c:pt idx="201">
                  <c:v>7.0000000000000001E-3</c:v>
                </c:pt>
                <c:pt idx="202">
                  <c:v>9.8000000000000004E-2</c:v>
                </c:pt>
                <c:pt idx="203">
                  <c:v>5.2999999999999999E-2</c:v>
                </c:pt>
                <c:pt idx="204">
                  <c:v>6.7000000000000004E-2</c:v>
                </c:pt>
                <c:pt idx="205">
                  <c:v>1.0999999999999999E-2</c:v>
                </c:pt>
                <c:pt idx="206">
                  <c:v>7.0999999999999994E-2</c:v>
                </c:pt>
                <c:pt idx="207">
                  <c:v>0.01</c:v>
                </c:pt>
                <c:pt idx="208">
                  <c:v>0.34399999999999997</c:v>
                </c:pt>
                <c:pt idx="209">
                  <c:v>4.2000000000000003E-2</c:v>
                </c:pt>
                <c:pt idx="210">
                  <c:v>0.02</c:v>
                </c:pt>
                <c:pt idx="211">
                  <c:v>5.8000000000000003E-2</c:v>
                </c:pt>
                <c:pt idx="212">
                  <c:v>0.106</c:v>
                </c:pt>
                <c:pt idx="213">
                  <c:v>0.04</c:v>
                </c:pt>
                <c:pt idx="214">
                  <c:v>3.0000000000000001E-3</c:v>
                </c:pt>
                <c:pt idx="215">
                  <c:v>0.105</c:v>
                </c:pt>
                <c:pt idx="216">
                  <c:v>6.8000000000000005E-2</c:v>
                </c:pt>
                <c:pt idx="217">
                  <c:v>0.58799999999999997</c:v>
                </c:pt>
                <c:pt idx="218">
                  <c:v>0.14799999999999999</c:v>
                </c:pt>
                <c:pt idx="219">
                  <c:v>0.06</c:v>
                </c:pt>
                <c:pt idx="220">
                  <c:v>7.9000000000000001E-2</c:v>
                </c:pt>
                <c:pt idx="221">
                  <c:v>0.22600000000000001</c:v>
                </c:pt>
                <c:pt idx="222">
                  <c:v>7.9000000000000001E-2</c:v>
                </c:pt>
                <c:pt idx="223">
                  <c:v>0.107</c:v>
                </c:pt>
                <c:pt idx="224">
                  <c:v>6.3E-2</c:v>
                </c:pt>
                <c:pt idx="225">
                  <c:v>0.13500000000000001</c:v>
                </c:pt>
                <c:pt idx="226">
                  <c:v>0.21099999999999999</c:v>
                </c:pt>
                <c:pt idx="227">
                  <c:v>8.3000000000000004E-2</c:v>
                </c:pt>
                <c:pt idx="228">
                  <c:v>3.9E-2</c:v>
                </c:pt>
                <c:pt idx="229">
                  <c:v>8.5000000000000006E-2</c:v>
                </c:pt>
                <c:pt idx="230">
                  <c:v>0.36</c:v>
                </c:pt>
                <c:pt idx="231">
                  <c:v>0.20200000000000001</c:v>
                </c:pt>
                <c:pt idx="232">
                  <c:v>5.2999999999999999E-2</c:v>
                </c:pt>
                <c:pt idx="233">
                  <c:v>3.4000000000000002E-2</c:v>
                </c:pt>
                <c:pt idx="234">
                  <c:v>3.0000000000000001E-3</c:v>
                </c:pt>
                <c:pt idx="235">
                  <c:v>4.0000000000000001E-3</c:v>
                </c:pt>
                <c:pt idx="236">
                  <c:v>5.0000000000000001E-3</c:v>
                </c:pt>
                <c:pt idx="237">
                  <c:v>0.22900000000000001</c:v>
                </c:pt>
                <c:pt idx="238">
                  <c:v>6.0000000000000001E-3</c:v>
                </c:pt>
                <c:pt idx="239">
                  <c:v>0.27400000000000002</c:v>
                </c:pt>
                <c:pt idx="240">
                  <c:v>8.9999999999999993E-3</c:v>
                </c:pt>
                <c:pt idx="241">
                  <c:v>4.1000000000000002E-2</c:v>
                </c:pt>
                <c:pt idx="242">
                  <c:v>0.11</c:v>
                </c:pt>
                <c:pt idx="243">
                  <c:v>3.0000000000000001E-3</c:v>
                </c:pt>
                <c:pt idx="244">
                  <c:v>0.15</c:v>
                </c:pt>
                <c:pt idx="245">
                  <c:v>0.218</c:v>
                </c:pt>
                <c:pt idx="246">
                  <c:v>0.108</c:v>
                </c:pt>
                <c:pt idx="247">
                  <c:v>5.0000000000000001E-3</c:v>
                </c:pt>
                <c:pt idx="248">
                  <c:v>4.9000000000000002E-2</c:v>
                </c:pt>
                <c:pt idx="249">
                  <c:v>0.14499999999999999</c:v>
                </c:pt>
                <c:pt idx="250">
                  <c:v>8.4000000000000005E-2</c:v>
                </c:pt>
                <c:pt idx="251">
                  <c:v>0.111</c:v>
                </c:pt>
                <c:pt idx="252">
                  <c:v>0.309</c:v>
                </c:pt>
                <c:pt idx="253">
                  <c:v>2.5000000000000001E-2</c:v>
                </c:pt>
                <c:pt idx="254">
                  <c:v>9.8000000000000004E-2</c:v>
                </c:pt>
                <c:pt idx="255">
                  <c:v>0.14899999999999999</c:v>
                </c:pt>
                <c:pt idx="256">
                  <c:v>0.121</c:v>
                </c:pt>
                <c:pt idx="257">
                  <c:v>0.20200000000000001</c:v>
                </c:pt>
                <c:pt idx="258">
                  <c:v>0.35499999999999998</c:v>
                </c:pt>
                <c:pt idx="259">
                  <c:v>0.23799999999999999</c:v>
                </c:pt>
                <c:pt idx="260">
                  <c:v>5.0000000000000001E-3</c:v>
                </c:pt>
                <c:pt idx="261">
                  <c:v>7.0000000000000001E-3</c:v>
                </c:pt>
                <c:pt idx="262">
                  <c:v>0.19</c:v>
                </c:pt>
                <c:pt idx="263">
                  <c:v>0.24199999999999999</c:v>
                </c:pt>
                <c:pt idx="264">
                  <c:v>0.13300000000000001</c:v>
                </c:pt>
                <c:pt idx="265">
                  <c:v>0.155</c:v>
                </c:pt>
                <c:pt idx="266">
                  <c:v>0.27200000000000002</c:v>
                </c:pt>
                <c:pt idx="267">
                  <c:v>9.4E-2</c:v>
                </c:pt>
                <c:pt idx="268">
                  <c:v>1.7999999999999999E-2</c:v>
                </c:pt>
                <c:pt idx="269">
                  <c:v>2E-3</c:v>
                </c:pt>
                <c:pt idx="270">
                  <c:v>6.2E-2</c:v>
                </c:pt>
                <c:pt idx="271">
                  <c:v>7.3999999999999996E-2</c:v>
                </c:pt>
                <c:pt idx="272">
                  <c:v>2.1000000000000001E-2</c:v>
                </c:pt>
                <c:pt idx="273">
                  <c:v>0.129</c:v>
                </c:pt>
                <c:pt idx="274">
                  <c:v>0.113</c:v>
                </c:pt>
                <c:pt idx="275">
                  <c:v>0.106</c:v>
                </c:pt>
                <c:pt idx="276">
                  <c:v>0.17699999999999999</c:v>
                </c:pt>
                <c:pt idx="277">
                  <c:v>0.185</c:v>
                </c:pt>
                <c:pt idx="278">
                  <c:v>4.2999999999999997E-2</c:v>
                </c:pt>
                <c:pt idx="279">
                  <c:v>6.0000000000000001E-3</c:v>
                </c:pt>
                <c:pt idx="280">
                  <c:v>8.0000000000000002E-3</c:v>
                </c:pt>
                <c:pt idx="281">
                  <c:v>1.9E-2</c:v>
                </c:pt>
                <c:pt idx="282">
                  <c:v>1.4999999999999999E-2</c:v>
                </c:pt>
                <c:pt idx="283">
                  <c:v>4.0000000000000001E-3</c:v>
                </c:pt>
                <c:pt idx="284">
                  <c:v>3.0000000000000001E-3</c:v>
                </c:pt>
                <c:pt idx="285">
                  <c:v>9.2999999999999999E-2</c:v>
                </c:pt>
                <c:pt idx="286">
                  <c:v>0.314</c:v>
                </c:pt>
                <c:pt idx="287">
                  <c:v>0.10100000000000001</c:v>
                </c:pt>
                <c:pt idx="288">
                  <c:v>6.0000000000000001E-3</c:v>
                </c:pt>
                <c:pt idx="289">
                  <c:v>5.0000000000000001E-3</c:v>
                </c:pt>
                <c:pt idx="290">
                  <c:v>0.16400000000000001</c:v>
                </c:pt>
                <c:pt idx="291">
                  <c:v>9.9000000000000005E-2</c:v>
                </c:pt>
                <c:pt idx="292">
                  <c:v>6.0999999999999999E-2</c:v>
                </c:pt>
                <c:pt idx="293">
                  <c:v>0.04</c:v>
                </c:pt>
                <c:pt idx="294">
                  <c:v>1.4999999999999999E-2</c:v>
                </c:pt>
                <c:pt idx="295">
                  <c:v>0.01</c:v>
                </c:pt>
                <c:pt idx="296">
                  <c:v>1.6E-2</c:v>
                </c:pt>
                <c:pt idx="297">
                  <c:v>6.0000000000000001E-3</c:v>
                </c:pt>
                <c:pt idx="298">
                  <c:v>4.3999999999999997E-2</c:v>
                </c:pt>
                <c:pt idx="299">
                  <c:v>1.2999999999999999E-2</c:v>
                </c:pt>
                <c:pt idx="300">
                  <c:v>6.0000000000000001E-3</c:v>
                </c:pt>
                <c:pt idx="301">
                  <c:v>2E-3</c:v>
                </c:pt>
                <c:pt idx="302">
                  <c:v>3.0000000000000001E-3</c:v>
                </c:pt>
                <c:pt idx="303">
                  <c:v>2E-3</c:v>
                </c:pt>
                <c:pt idx="304">
                  <c:v>0.05</c:v>
                </c:pt>
                <c:pt idx="305">
                  <c:v>2E-3</c:v>
                </c:pt>
                <c:pt idx="306">
                  <c:v>3.0000000000000001E-3</c:v>
                </c:pt>
                <c:pt idx="307">
                  <c:v>7.0000000000000001E-3</c:v>
                </c:pt>
                <c:pt idx="308">
                  <c:v>2.7E-2</c:v>
                </c:pt>
                <c:pt idx="309">
                  <c:v>7.9000000000000001E-2</c:v>
                </c:pt>
                <c:pt idx="310">
                  <c:v>0.19800000000000001</c:v>
                </c:pt>
                <c:pt idx="311">
                  <c:v>0.35599999999999998</c:v>
                </c:pt>
                <c:pt idx="312">
                  <c:v>0.32900000000000001</c:v>
                </c:pt>
                <c:pt idx="313">
                  <c:v>0.40100000000000002</c:v>
                </c:pt>
                <c:pt idx="314">
                  <c:v>1.48</c:v>
                </c:pt>
                <c:pt idx="315">
                  <c:v>0.16600000000000001</c:v>
                </c:pt>
                <c:pt idx="316">
                  <c:v>4.2000000000000003E-2</c:v>
                </c:pt>
                <c:pt idx="317">
                  <c:v>0.498</c:v>
                </c:pt>
                <c:pt idx="318">
                  <c:v>1.6E-2</c:v>
                </c:pt>
                <c:pt idx="319">
                  <c:v>3.4000000000000002E-2</c:v>
                </c:pt>
                <c:pt idx="320">
                  <c:v>2E-3</c:v>
                </c:pt>
                <c:pt idx="321">
                  <c:v>4.0000000000000001E-3</c:v>
                </c:pt>
                <c:pt idx="322">
                  <c:v>5.5E-2</c:v>
                </c:pt>
                <c:pt idx="323">
                  <c:v>4.0000000000000001E-3</c:v>
                </c:pt>
                <c:pt idx="324">
                  <c:v>0.156</c:v>
                </c:pt>
                <c:pt idx="325">
                  <c:v>2.3E-2</c:v>
                </c:pt>
                <c:pt idx="326">
                  <c:v>2E-3</c:v>
                </c:pt>
                <c:pt idx="327">
                  <c:v>5.6000000000000001E-2</c:v>
                </c:pt>
                <c:pt idx="328">
                  <c:v>0.315</c:v>
                </c:pt>
                <c:pt idx="329">
                  <c:v>0.16200000000000001</c:v>
                </c:pt>
                <c:pt idx="330">
                  <c:v>0.28799999999999998</c:v>
                </c:pt>
                <c:pt idx="331">
                  <c:v>0.128</c:v>
                </c:pt>
                <c:pt idx="332">
                  <c:v>3.4000000000000002E-2</c:v>
                </c:pt>
                <c:pt idx="333">
                  <c:v>1.4999999999999999E-2</c:v>
                </c:pt>
                <c:pt idx="334">
                  <c:v>9.1999999999999998E-2</c:v>
                </c:pt>
                <c:pt idx="335">
                  <c:v>3.0000000000000001E-3</c:v>
                </c:pt>
                <c:pt idx="336">
                  <c:v>1.2E-2</c:v>
                </c:pt>
                <c:pt idx="337">
                  <c:v>2.9000000000000001E-2</c:v>
                </c:pt>
                <c:pt idx="338">
                  <c:v>7.8E-2</c:v>
                </c:pt>
                <c:pt idx="339">
                  <c:v>9.8000000000000004E-2</c:v>
                </c:pt>
                <c:pt idx="340">
                  <c:v>6.0000000000000001E-3</c:v>
                </c:pt>
                <c:pt idx="341">
                  <c:v>3.6999999999999998E-2</c:v>
                </c:pt>
                <c:pt idx="342">
                  <c:v>5.1999999999999998E-2</c:v>
                </c:pt>
                <c:pt idx="343">
                  <c:v>5.5E-2</c:v>
                </c:pt>
                <c:pt idx="344">
                  <c:v>0.11</c:v>
                </c:pt>
                <c:pt idx="345">
                  <c:v>0.1</c:v>
                </c:pt>
                <c:pt idx="346">
                  <c:v>1.2999999999999999E-2</c:v>
                </c:pt>
                <c:pt idx="347">
                  <c:v>1.0999999999999999E-2</c:v>
                </c:pt>
                <c:pt idx="348">
                  <c:v>1.4999999999999999E-2</c:v>
                </c:pt>
                <c:pt idx="349">
                  <c:v>6.6000000000000003E-2</c:v>
                </c:pt>
                <c:pt idx="350">
                  <c:v>0.19400000000000001</c:v>
                </c:pt>
                <c:pt idx="351">
                  <c:v>2.8000000000000001E-2</c:v>
                </c:pt>
                <c:pt idx="352">
                  <c:v>2.8000000000000001E-2</c:v>
                </c:pt>
                <c:pt idx="353">
                  <c:v>2.5000000000000001E-2</c:v>
                </c:pt>
                <c:pt idx="354">
                  <c:v>1.0999999999999999E-2</c:v>
                </c:pt>
                <c:pt idx="355">
                  <c:v>1.7000000000000001E-2</c:v>
                </c:pt>
                <c:pt idx="356">
                  <c:v>4.0000000000000001E-3</c:v>
                </c:pt>
                <c:pt idx="357">
                  <c:v>1.2E-2</c:v>
                </c:pt>
                <c:pt idx="358">
                  <c:v>2E-3</c:v>
                </c:pt>
                <c:pt idx="359">
                  <c:v>2E-3</c:v>
                </c:pt>
                <c:pt idx="360">
                  <c:v>3.0000000000000001E-3</c:v>
                </c:pt>
                <c:pt idx="361">
                  <c:v>4.0000000000000001E-3</c:v>
                </c:pt>
                <c:pt idx="362">
                  <c:v>3.9E-2</c:v>
                </c:pt>
                <c:pt idx="363">
                  <c:v>3.4000000000000002E-2</c:v>
                </c:pt>
                <c:pt idx="364">
                  <c:v>5.0000000000000001E-3</c:v>
                </c:pt>
                <c:pt idx="365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6EE-AC2A-C8AFEBC9E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0080"/>
        <c:axId val="189875328"/>
      </c:lineChart>
      <c:dateAx>
        <c:axId val="18827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50623700623700596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9875328"/>
        <c:crosses val="autoZero"/>
        <c:auto val="1"/>
        <c:lblOffset val="100"/>
        <c:baseTimeUnit val="days"/>
        <c:majorUnit val="6"/>
        <c:majorTimeUnit val="days"/>
        <c:minorUnit val="1"/>
      </c:dateAx>
      <c:valAx>
        <c:axId val="18987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 b="1" i="0" u="none" strike="noStrike" baseline="0">
                    <a:effectLst/>
                  </a:rPr>
                  <a:t>µg/m³</a:t>
                </a:r>
                <a:r>
                  <a:rPr lang="de-DE" sz="1000" b="1" i="0" u="none" strike="noStrike" baseline="0">
                    <a:effectLst/>
                  </a:rPr>
                  <a:t> </a:t>
                </a:r>
                <a:r>
                  <a:rPr lang="de-DE" sz="1000" b="0" i="0" u="none" strike="noStrike" baseline="0"/>
                  <a:t> 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1.4824190817483932E-2"/>
              <c:y val="0.4181563345190988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8270080"/>
        <c:crossesAt val="40909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Cadmium- und Arsen-Konzentration im PM</a:t>
            </a:r>
            <a:r>
              <a:rPr lang="de-DE" baseline="-25000"/>
              <a:t>10</a:t>
            </a:r>
            <a:r>
              <a:rPr lang="de-DE"/>
              <a:t>
Stolberg (STOH) 2020</a:t>
            </a:r>
          </a:p>
        </c:rich>
      </c:tx>
      <c:layout>
        <c:manualLayout>
          <c:xMode val="edge"/>
          <c:yMode val="edge"/>
          <c:x val="0.27520731620447236"/>
          <c:y val="3.3704517899729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13097713097705E-2"/>
          <c:y val="0.14621848739495799"/>
          <c:w val="0.83887733887733895"/>
          <c:h val="0.67731092436974805"/>
        </c:manualLayout>
      </c:layout>
      <c:lineChart>
        <c:grouping val="standard"/>
        <c:varyColors val="0"/>
        <c:ser>
          <c:idx val="1"/>
          <c:order val="0"/>
          <c:tx>
            <c:strRef>
              <c:f>'Daten ohne NWG'!$D$6</c:f>
              <c:strCache>
                <c:ptCount val="1"/>
                <c:pt idx="0">
                  <c:v>Cadmium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 w="12700">
                <a:solidFill>
                  <a:srgbClr val="FF00FF"/>
                </a:solidFill>
                <a:prstDash val="solid"/>
              </a:ln>
            </c:spPr>
          </c:marker>
          <c:cat>
            <c:numRef>
              <c:f>'Daten ohne NWG'!$A$12:$A$377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'Daten ohne NWG'!$D$12:$D$377</c:f>
              <c:numCache>
                <c:formatCode>0.00</c:formatCode>
                <c:ptCount val="366"/>
                <c:pt idx="0">
                  <c:v>3.55</c:v>
                </c:pt>
                <c:pt idx="1">
                  <c:v>6.1</c:v>
                </c:pt>
                <c:pt idx="2">
                  <c:v>0.22</c:v>
                </c:pt>
                <c:pt idx="3">
                  <c:v>0.17</c:v>
                </c:pt>
                <c:pt idx="4">
                  <c:v>0.16</c:v>
                </c:pt>
                <c:pt idx="5">
                  <c:v>1.58</c:v>
                </c:pt>
                <c:pt idx="6">
                  <c:v>0.15</c:v>
                </c:pt>
                <c:pt idx="7">
                  <c:v>0.06</c:v>
                </c:pt>
                <c:pt idx="8">
                  <c:v>0.05</c:v>
                </c:pt>
                <c:pt idx="9">
                  <c:v>0.08</c:v>
                </c:pt>
                <c:pt idx="10">
                  <c:v>0.13</c:v>
                </c:pt>
                <c:pt idx="11">
                  <c:v>0.05</c:v>
                </c:pt>
                <c:pt idx="12">
                  <c:v>0.19</c:v>
                </c:pt>
                <c:pt idx="13">
                  <c:v>0.09</c:v>
                </c:pt>
                <c:pt idx="14">
                  <c:v>0.15</c:v>
                </c:pt>
                <c:pt idx="15">
                  <c:v>7.96</c:v>
                </c:pt>
                <c:pt idx="16">
                  <c:v>0.54</c:v>
                </c:pt>
                <c:pt idx="17">
                  <c:v>0.15</c:v>
                </c:pt>
                <c:pt idx="18">
                  <c:v>0.3</c:v>
                </c:pt>
                <c:pt idx="19">
                  <c:v>2.73</c:v>
                </c:pt>
                <c:pt idx="20">
                  <c:v>11.52</c:v>
                </c:pt>
                <c:pt idx="21">
                  <c:v>7.13</c:v>
                </c:pt>
                <c:pt idx="22">
                  <c:v>0.13</c:v>
                </c:pt>
                <c:pt idx="23">
                  <c:v>0.46</c:v>
                </c:pt>
                <c:pt idx="24">
                  <c:v>1.88</c:v>
                </c:pt>
                <c:pt idx="25">
                  <c:v>6.14</c:v>
                </c:pt>
                <c:pt idx="26">
                  <c:v>0.11</c:v>
                </c:pt>
                <c:pt idx="27">
                  <c:v>0.09</c:v>
                </c:pt>
                <c:pt idx="28">
                  <c:v>0.15</c:v>
                </c:pt>
                <c:pt idx="29">
                  <c:v>0.11</c:v>
                </c:pt>
                <c:pt idx="30">
                  <c:v>7.0000000000000007E-2</c:v>
                </c:pt>
                <c:pt idx="31">
                  <c:v>0.06</c:v>
                </c:pt>
                <c:pt idx="32">
                  <c:v>0.3</c:v>
                </c:pt>
                <c:pt idx="33">
                  <c:v>0.12</c:v>
                </c:pt>
                <c:pt idx="34">
                  <c:v>0.09</c:v>
                </c:pt>
                <c:pt idx="35">
                  <c:v>3.76</c:v>
                </c:pt>
                <c:pt idx="36">
                  <c:v>5.04</c:v>
                </c:pt>
                <c:pt idx="37">
                  <c:v>26.35</c:v>
                </c:pt>
                <c:pt idx="38">
                  <c:v>2.81</c:v>
                </c:pt>
                <c:pt idx="39">
                  <c:v>0.27</c:v>
                </c:pt>
                <c:pt idx="40">
                  <c:v>0.08</c:v>
                </c:pt>
                <c:pt idx="41">
                  <c:v>0.22</c:v>
                </c:pt>
                <c:pt idx="42">
                  <c:v>0.14000000000000001</c:v>
                </c:pt>
                <c:pt idx="43">
                  <c:v>0.71</c:v>
                </c:pt>
                <c:pt idx="44">
                  <c:v>0.25</c:v>
                </c:pt>
                <c:pt idx="45">
                  <c:v>0.45</c:v>
                </c:pt>
                <c:pt idx="46">
                  <c:v>0.1</c:v>
                </c:pt>
                <c:pt idx="47">
                  <c:v>7.0000000000000007E-2</c:v>
                </c:pt>
                <c:pt idx="48">
                  <c:v>0.08</c:v>
                </c:pt>
                <c:pt idx="49">
                  <c:v>0.28000000000000003</c:v>
                </c:pt>
                <c:pt idx="50">
                  <c:v>0.06</c:v>
                </c:pt>
                <c:pt idx="51">
                  <c:v>0.1</c:v>
                </c:pt>
                <c:pt idx="52">
                  <c:v>7.0000000000000007E-2</c:v>
                </c:pt>
                <c:pt idx="53">
                  <c:v>0.03</c:v>
                </c:pt>
                <c:pt idx="54">
                  <c:v>0.35</c:v>
                </c:pt>
                <c:pt idx="55">
                  <c:v>0.06</c:v>
                </c:pt>
                <c:pt idx="56">
                  <c:v>0.06</c:v>
                </c:pt>
                <c:pt idx="57">
                  <c:v>1.35</c:v>
                </c:pt>
                <c:pt idx="58">
                  <c:v>0.28999999999999998</c:v>
                </c:pt>
                <c:pt idx="59">
                  <c:v>2.2599999999999998</c:v>
                </c:pt>
                <c:pt idx="60">
                  <c:v>0.37</c:v>
                </c:pt>
                <c:pt idx="61">
                  <c:v>3.44</c:v>
                </c:pt>
                <c:pt idx="62">
                  <c:v>0.14000000000000001</c:v>
                </c:pt>
                <c:pt idx="63">
                  <c:v>4.22</c:v>
                </c:pt>
                <c:pt idx="64">
                  <c:v>2.84</c:v>
                </c:pt>
                <c:pt idx="65">
                  <c:v>0.26</c:v>
                </c:pt>
                <c:pt idx="66">
                  <c:v>0.12</c:v>
                </c:pt>
                <c:pt idx="67">
                  <c:v>0.25</c:v>
                </c:pt>
                <c:pt idx="68">
                  <c:v>0.09</c:v>
                </c:pt>
                <c:pt idx="69">
                  <c:v>0.06</c:v>
                </c:pt>
                <c:pt idx="70">
                  <c:v>0.04</c:v>
                </c:pt>
                <c:pt idx="71">
                  <c:v>0.05</c:v>
                </c:pt>
                <c:pt idx="72">
                  <c:v>1.59</c:v>
                </c:pt>
                <c:pt idx="73">
                  <c:v>4.2</c:v>
                </c:pt>
                <c:pt idx="74">
                  <c:v>2.7</c:v>
                </c:pt>
                <c:pt idx="75">
                  <c:v>5.73</c:v>
                </c:pt>
                <c:pt idx="76">
                  <c:v>14.62</c:v>
                </c:pt>
                <c:pt idx="77">
                  <c:v>4.63</c:v>
                </c:pt>
                <c:pt idx="78">
                  <c:v>12.91</c:v>
                </c:pt>
                <c:pt idx="79">
                  <c:v>0.19</c:v>
                </c:pt>
                <c:pt idx="80">
                  <c:v>7.0000000000000007E-2</c:v>
                </c:pt>
                <c:pt idx="81">
                  <c:v>0.09</c:v>
                </c:pt>
                <c:pt idx="82">
                  <c:v>0.12</c:v>
                </c:pt>
                <c:pt idx="83">
                  <c:v>0.51</c:v>
                </c:pt>
                <c:pt idx="84">
                  <c:v>0.26</c:v>
                </c:pt>
                <c:pt idx="85">
                  <c:v>0.89</c:v>
                </c:pt>
                <c:pt idx="86">
                  <c:v>3.83</c:v>
                </c:pt>
                <c:pt idx="87">
                  <c:v>3.78</c:v>
                </c:pt>
                <c:pt idx="88">
                  <c:v>0.08</c:v>
                </c:pt>
                <c:pt idx="89">
                  <c:v>0.18</c:v>
                </c:pt>
                <c:pt idx="90">
                  <c:v>0.3</c:v>
                </c:pt>
                <c:pt idx="91">
                  <c:v>2.67</c:v>
                </c:pt>
                <c:pt idx="92">
                  <c:v>7.81</c:v>
                </c:pt>
                <c:pt idx="93">
                  <c:v>0.98</c:v>
                </c:pt>
                <c:pt idx="94">
                  <c:v>6.1</c:v>
                </c:pt>
                <c:pt idx="95">
                  <c:v>6.96</c:v>
                </c:pt>
                <c:pt idx="96">
                  <c:v>3.59</c:v>
                </c:pt>
                <c:pt idx="97">
                  <c:v>5.01</c:v>
                </c:pt>
                <c:pt idx="98">
                  <c:v>5.15</c:v>
                </c:pt>
                <c:pt idx="99">
                  <c:v>2.7</c:v>
                </c:pt>
                <c:pt idx="100">
                  <c:v>2.97</c:v>
                </c:pt>
                <c:pt idx="101">
                  <c:v>11.22</c:v>
                </c:pt>
                <c:pt idx="102">
                  <c:v>2.5499999999999998</c:v>
                </c:pt>
                <c:pt idx="103">
                  <c:v>1.48</c:v>
                </c:pt>
                <c:pt idx="104">
                  <c:v>1.36</c:v>
                </c:pt>
                <c:pt idx="105">
                  <c:v>8.3800000000000008</c:v>
                </c:pt>
                <c:pt idx="106">
                  <c:v>8.7100000000000009</c:v>
                </c:pt>
                <c:pt idx="107">
                  <c:v>2.4300000000000002</c:v>
                </c:pt>
                <c:pt idx="108">
                  <c:v>6.91</c:v>
                </c:pt>
                <c:pt idx="109">
                  <c:v>0.56000000000000005</c:v>
                </c:pt>
                <c:pt idx="110">
                  <c:v>0.2</c:v>
                </c:pt>
                <c:pt idx="111">
                  <c:v>0.27</c:v>
                </c:pt>
                <c:pt idx="112">
                  <c:v>0.21</c:v>
                </c:pt>
                <c:pt idx="113">
                  <c:v>1.08</c:v>
                </c:pt>
                <c:pt idx="114">
                  <c:v>2.5299999999999998</c:v>
                </c:pt>
                <c:pt idx="115">
                  <c:v>2.42</c:v>
                </c:pt>
                <c:pt idx="116">
                  <c:v>2.77</c:v>
                </c:pt>
                <c:pt idx="117">
                  <c:v>4.6900000000000004</c:v>
                </c:pt>
                <c:pt idx="118">
                  <c:v>2.5499999999999998</c:v>
                </c:pt>
                <c:pt idx="119">
                  <c:v>0.1</c:v>
                </c:pt>
                <c:pt idx="120">
                  <c:v>1.5</c:v>
                </c:pt>
                <c:pt idx="121">
                  <c:v>0.03</c:v>
                </c:pt>
                <c:pt idx="122">
                  <c:v>3.47</c:v>
                </c:pt>
                <c:pt idx="123">
                  <c:v>6.46</c:v>
                </c:pt>
                <c:pt idx="124">
                  <c:v>1.17</c:v>
                </c:pt>
                <c:pt idx="125">
                  <c:v>1.01</c:v>
                </c:pt>
                <c:pt idx="126">
                  <c:v>1.95</c:v>
                </c:pt>
                <c:pt idx="127">
                  <c:v>2.6</c:v>
                </c:pt>
                <c:pt idx="128">
                  <c:v>1.31</c:v>
                </c:pt>
                <c:pt idx="129">
                  <c:v>3.63</c:v>
                </c:pt>
                <c:pt idx="130">
                  <c:v>10.92</c:v>
                </c:pt>
                <c:pt idx="131">
                  <c:v>0.1</c:v>
                </c:pt>
                <c:pt idx="132">
                  <c:v>5.33</c:v>
                </c:pt>
                <c:pt idx="133">
                  <c:v>2.5299999999999998</c:v>
                </c:pt>
                <c:pt idx="134">
                  <c:v>0.12</c:v>
                </c:pt>
                <c:pt idx="135">
                  <c:v>4.9800000000000004</c:v>
                </c:pt>
                <c:pt idx="136">
                  <c:v>0.85</c:v>
                </c:pt>
                <c:pt idx="137">
                  <c:v>2.2799999999999998</c:v>
                </c:pt>
                <c:pt idx="138">
                  <c:v>11.78</c:v>
                </c:pt>
                <c:pt idx="139">
                  <c:v>13.63</c:v>
                </c:pt>
                <c:pt idx="140">
                  <c:v>2.64</c:v>
                </c:pt>
                <c:pt idx="141">
                  <c:v>14.6</c:v>
                </c:pt>
                <c:pt idx="142">
                  <c:v>9.75</c:v>
                </c:pt>
                <c:pt idx="143">
                  <c:v>0.14000000000000001</c:v>
                </c:pt>
                <c:pt idx="144">
                  <c:v>0.06</c:v>
                </c:pt>
                <c:pt idx="145">
                  <c:v>0.85</c:v>
                </c:pt>
                <c:pt idx="146">
                  <c:v>6.93</c:v>
                </c:pt>
                <c:pt idx="147">
                  <c:v>3.7</c:v>
                </c:pt>
                <c:pt idx="148">
                  <c:v>0.92</c:v>
                </c:pt>
                <c:pt idx="149">
                  <c:v>9.66</c:v>
                </c:pt>
                <c:pt idx="150">
                  <c:v>3.84</c:v>
                </c:pt>
                <c:pt idx="151">
                  <c:v>2.96</c:v>
                </c:pt>
                <c:pt idx="152">
                  <c:v>6.03</c:v>
                </c:pt>
                <c:pt idx="153">
                  <c:v>17.96</c:v>
                </c:pt>
                <c:pt idx="154">
                  <c:v>6.17</c:v>
                </c:pt>
                <c:pt idx="155">
                  <c:v>0.11</c:v>
                </c:pt>
                <c:pt idx="156">
                  <c:v>0.14000000000000001</c:v>
                </c:pt>
                <c:pt idx="157">
                  <c:v>0.06</c:v>
                </c:pt>
                <c:pt idx="158">
                  <c:v>1.08</c:v>
                </c:pt>
                <c:pt idx="159">
                  <c:v>4.33</c:v>
                </c:pt>
                <c:pt idx="160">
                  <c:v>2.1800000000000002</c:v>
                </c:pt>
                <c:pt idx="161">
                  <c:v>1.19</c:v>
                </c:pt>
                <c:pt idx="162">
                  <c:v>2.2799999999999998</c:v>
                </c:pt>
                <c:pt idx="163">
                  <c:v>2.72</c:v>
                </c:pt>
                <c:pt idx="164">
                  <c:v>2.77</c:v>
                </c:pt>
                <c:pt idx="165">
                  <c:v>0.22</c:v>
                </c:pt>
                <c:pt idx="166">
                  <c:v>0.88</c:v>
                </c:pt>
                <c:pt idx="167">
                  <c:v>2.68</c:v>
                </c:pt>
                <c:pt idx="168">
                  <c:v>3.83</c:v>
                </c:pt>
                <c:pt idx="169">
                  <c:v>6.75</c:v>
                </c:pt>
                <c:pt idx="170">
                  <c:v>7.11</c:v>
                </c:pt>
                <c:pt idx="171">
                  <c:v>4.09</c:v>
                </c:pt>
                <c:pt idx="172">
                  <c:v>3.4</c:v>
                </c:pt>
                <c:pt idx="173">
                  <c:v>0.56999999999999995</c:v>
                </c:pt>
                <c:pt idx="174">
                  <c:v>2.11</c:v>
                </c:pt>
                <c:pt idx="175">
                  <c:v>18.38</c:v>
                </c:pt>
                <c:pt idx="176">
                  <c:v>0.44</c:v>
                </c:pt>
                <c:pt idx="177">
                  <c:v>2.39</c:v>
                </c:pt>
                <c:pt idx="178">
                  <c:v>2.56</c:v>
                </c:pt>
                <c:pt idx="179">
                  <c:v>0.28000000000000003</c:v>
                </c:pt>
                <c:pt idx="180">
                  <c:v>0.72</c:v>
                </c:pt>
                <c:pt idx="181">
                  <c:v>0.04</c:v>
                </c:pt>
                <c:pt idx="182">
                  <c:v>0.73</c:v>
                </c:pt>
                <c:pt idx="183">
                  <c:v>0.55000000000000004</c:v>
                </c:pt>
                <c:pt idx="184">
                  <c:v>0.15</c:v>
                </c:pt>
                <c:pt idx="185">
                  <c:v>0.09</c:v>
                </c:pt>
                <c:pt idx="186">
                  <c:v>0.04</c:v>
                </c:pt>
                <c:pt idx="187">
                  <c:v>0.12</c:v>
                </c:pt>
                <c:pt idx="188">
                  <c:v>4.33</c:v>
                </c:pt>
                <c:pt idx="189">
                  <c:v>0.4</c:v>
                </c:pt>
                <c:pt idx="190">
                  <c:v>0.27</c:v>
                </c:pt>
                <c:pt idx="191">
                  <c:v>1.65</c:v>
                </c:pt>
                <c:pt idx="192">
                  <c:v>7.26</c:v>
                </c:pt>
                <c:pt idx="193">
                  <c:v>1.51</c:v>
                </c:pt>
                <c:pt idx="194">
                  <c:v>3.88</c:v>
                </c:pt>
                <c:pt idx="195">
                  <c:v>6.04</c:v>
                </c:pt>
                <c:pt idx="198">
                  <c:v>0.81</c:v>
                </c:pt>
                <c:pt idx="199">
                  <c:v>3.63</c:v>
                </c:pt>
                <c:pt idx="200">
                  <c:v>8.0299999999999994</c:v>
                </c:pt>
                <c:pt idx="201">
                  <c:v>0.56000000000000005</c:v>
                </c:pt>
                <c:pt idx="202">
                  <c:v>10.65</c:v>
                </c:pt>
                <c:pt idx="203">
                  <c:v>2.78</c:v>
                </c:pt>
                <c:pt idx="204">
                  <c:v>3</c:v>
                </c:pt>
                <c:pt idx="205">
                  <c:v>0.19</c:v>
                </c:pt>
                <c:pt idx="206">
                  <c:v>5.5</c:v>
                </c:pt>
                <c:pt idx="207">
                  <c:v>0.39</c:v>
                </c:pt>
                <c:pt idx="208">
                  <c:v>17.45</c:v>
                </c:pt>
                <c:pt idx="209">
                  <c:v>1.73</c:v>
                </c:pt>
                <c:pt idx="210">
                  <c:v>0.37</c:v>
                </c:pt>
                <c:pt idx="211">
                  <c:v>1.82</c:v>
                </c:pt>
                <c:pt idx="212">
                  <c:v>2.98</c:v>
                </c:pt>
                <c:pt idx="213">
                  <c:v>1.24</c:v>
                </c:pt>
                <c:pt idx="214">
                  <c:v>0.08</c:v>
                </c:pt>
                <c:pt idx="215">
                  <c:v>8.3000000000000007</c:v>
                </c:pt>
                <c:pt idx="216">
                  <c:v>2.54</c:v>
                </c:pt>
                <c:pt idx="217">
                  <c:v>23.59</c:v>
                </c:pt>
                <c:pt idx="218">
                  <c:v>5.85</c:v>
                </c:pt>
                <c:pt idx="219">
                  <c:v>3.64</c:v>
                </c:pt>
                <c:pt idx="220">
                  <c:v>2.0099999999999998</c:v>
                </c:pt>
                <c:pt idx="221">
                  <c:v>13.34</c:v>
                </c:pt>
                <c:pt idx="222">
                  <c:v>4.0199999999999996</c:v>
                </c:pt>
                <c:pt idx="223">
                  <c:v>3.97</c:v>
                </c:pt>
                <c:pt idx="224">
                  <c:v>1.39</c:v>
                </c:pt>
                <c:pt idx="225">
                  <c:v>4.95</c:v>
                </c:pt>
                <c:pt idx="226">
                  <c:v>11.38</c:v>
                </c:pt>
                <c:pt idx="227">
                  <c:v>4.51</c:v>
                </c:pt>
                <c:pt idx="228">
                  <c:v>2.73</c:v>
                </c:pt>
                <c:pt idx="229">
                  <c:v>7.47</c:v>
                </c:pt>
                <c:pt idx="230">
                  <c:v>7.99</c:v>
                </c:pt>
                <c:pt idx="231">
                  <c:v>4.51</c:v>
                </c:pt>
                <c:pt idx="232">
                  <c:v>1.29</c:v>
                </c:pt>
                <c:pt idx="233">
                  <c:v>0.67</c:v>
                </c:pt>
                <c:pt idx="234">
                  <c:v>7.0000000000000007E-2</c:v>
                </c:pt>
                <c:pt idx="235">
                  <c:v>0.03</c:v>
                </c:pt>
                <c:pt idx="236">
                  <c:v>0.06</c:v>
                </c:pt>
                <c:pt idx="237">
                  <c:v>9.82</c:v>
                </c:pt>
                <c:pt idx="238">
                  <c:v>0.08</c:v>
                </c:pt>
                <c:pt idx="239">
                  <c:v>2.11</c:v>
                </c:pt>
                <c:pt idx="240">
                  <c:v>0.18</c:v>
                </c:pt>
                <c:pt idx="241">
                  <c:v>2.7</c:v>
                </c:pt>
                <c:pt idx="242">
                  <c:v>5.39</c:v>
                </c:pt>
                <c:pt idx="243">
                  <c:v>0.04</c:v>
                </c:pt>
                <c:pt idx="244">
                  <c:v>12.32</c:v>
                </c:pt>
                <c:pt idx="245">
                  <c:v>19.809999999999999</c:v>
                </c:pt>
                <c:pt idx="246">
                  <c:v>9.39</c:v>
                </c:pt>
                <c:pt idx="247">
                  <c:v>0.1</c:v>
                </c:pt>
                <c:pt idx="248">
                  <c:v>4.5599999999999996</c:v>
                </c:pt>
                <c:pt idx="249">
                  <c:v>6.19</c:v>
                </c:pt>
                <c:pt idx="250">
                  <c:v>7.86</c:v>
                </c:pt>
                <c:pt idx="251">
                  <c:v>15.1</c:v>
                </c:pt>
                <c:pt idx="252">
                  <c:v>29.88</c:v>
                </c:pt>
                <c:pt idx="253">
                  <c:v>1.1000000000000001</c:v>
                </c:pt>
                <c:pt idx="254">
                  <c:v>5.55</c:v>
                </c:pt>
                <c:pt idx="255">
                  <c:v>6.67</c:v>
                </c:pt>
                <c:pt idx="256">
                  <c:v>5.28</c:v>
                </c:pt>
                <c:pt idx="257">
                  <c:v>5.62</c:v>
                </c:pt>
                <c:pt idx="258">
                  <c:v>23.31</c:v>
                </c:pt>
                <c:pt idx="259">
                  <c:v>16.45</c:v>
                </c:pt>
                <c:pt idx="260">
                  <c:v>0.08</c:v>
                </c:pt>
                <c:pt idx="261">
                  <c:v>0.12</c:v>
                </c:pt>
                <c:pt idx="262">
                  <c:v>5.51</c:v>
                </c:pt>
                <c:pt idx="263">
                  <c:v>10.18</c:v>
                </c:pt>
                <c:pt idx="264">
                  <c:v>2.91</c:v>
                </c:pt>
                <c:pt idx="265">
                  <c:v>8.6</c:v>
                </c:pt>
                <c:pt idx="266">
                  <c:v>10.119999999999999</c:v>
                </c:pt>
                <c:pt idx="267">
                  <c:v>7.25</c:v>
                </c:pt>
                <c:pt idx="268">
                  <c:v>0.2</c:v>
                </c:pt>
                <c:pt idx="269">
                  <c:v>0.09</c:v>
                </c:pt>
                <c:pt idx="270">
                  <c:v>7.63</c:v>
                </c:pt>
                <c:pt idx="271">
                  <c:v>3.11</c:v>
                </c:pt>
                <c:pt idx="272">
                  <c:v>0.26</c:v>
                </c:pt>
                <c:pt idx="273">
                  <c:v>10.47</c:v>
                </c:pt>
                <c:pt idx="274">
                  <c:v>4.37</c:v>
                </c:pt>
                <c:pt idx="275">
                  <c:v>7.53</c:v>
                </c:pt>
                <c:pt idx="276">
                  <c:v>11.43</c:v>
                </c:pt>
                <c:pt idx="277">
                  <c:v>10.89</c:v>
                </c:pt>
                <c:pt idx="278">
                  <c:v>0.52</c:v>
                </c:pt>
                <c:pt idx="279">
                  <c:v>0.05</c:v>
                </c:pt>
                <c:pt idx="280">
                  <c:v>0.13</c:v>
                </c:pt>
                <c:pt idx="281">
                  <c:v>0.09</c:v>
                </c:pt>
                <c:pt idx="282">
                  <c:v>0.54</c:v>
                </c:pt>
                <c:pt idx="283">
                  <c:v>0.11</c:v>
                </c:pt>
                <c:pt idx="284">
                  <c:v>0.1</c:v>
                </c:pt>
                <c:pt idx="285">
                  <c:v>10.08</c:v>
                </c:pt>
                <c:pt idx="286">
                  <c:v>24.53</c:v>
                </c:pt>
                <c:pt idx="287">
                  <c:v>8.77</c:v>
                </c:pt>
                <c:pt idx="288">
                  <c:v>0.16</c:v>
                </c:pt>
                <c:pt idx="289">
                  <c:v>0.18</c:v>
                </c:pt>
                <c:pt idx="290">
                  <c:v>8.16</c:v>
                </c:pt>
                <c:pt idx="291">
                  <c:v>5.16</c:v>
                </c:pt>
                <c:pt idx="292">
                  <c:v>4.34</c:v>
                </c:pt>
                <c:pt idx="293">
                  <c:v>0.44</c:v>
                </c:pt>
                <c:pt idx="294">
                  <c:v>0.41</c:v>
                </c:pt>
                <c:pt idx="295">
                  <c:v>0.12</c:v>
                </c:pt>
                <c:pt idx="296">
                  <c:v>0.78</c:v>
                </c:pt>
                <c:pt idx="297">
                  <c:v>0.12</c:v>
                </c:pt>
                <c:pt idx="298">
                  <c:v>0.21</c:v>
                </c:pt>
                <c:pt idx="299">
                  <c:v>1.1499999999999999</c:v>
                </c:pt>
                <c:pt idx="300">
                  <c:v>0.12</c:v>
                </c:pt>
                <c:pt idx="301">
                  <c:v>0.08</c:v>
                </c:pt>
                <c:pt idx="302">
                  <c:v>0.09</c:v>
                </c:pt>
                <c:pt idx="303">
                  <c:v>7.0000000000000007E-2</c:v>
                </c:pt>
                <c:pt idx="304">
                  <c:v>9.51</c:v>
                </c:pt>
                <c:pt idx="305">
                  <c:v>0.74</c:v>
                </c:pt>
                <c:pt idx="306">
                  <c:v>0.1</c:v>
                </c:pt>
                <c:pt idx="307">
                  <c:v>1.1499999999999999</c:v>
                </c:pt>
                <c:pt idx="308">
                  <c:v>1.03</c:v>
                </c:pt>
                <c:pt idx="309">
                  <c:v>2.52</c:v>
                </c:pt>
                <c:pt idx="310">
                  <c:v>4.0999999999999996</c:v>
                </c:pt>
                <c:pt idx="311">
                  <c:v>6.56</c:v>
                </c:pt>
                <c:pt idx="312">
                  <c:v>52.94</c:v>
                </c:pt>
                <c:pt idx="313">
                  <c:v>41.52</c:v>
                </c:pt>
                <c:pt idx="314">
                  <c:v>73.87</c:v>
                </c:pt>
                <c:pt idx="315">
                  <c:v>5.47</c:v>
                </c:pt>
                <c:pt idx="316">
                  <c:v>3.51</c:v>
                </c:pt>
                <c:pt idx="317">
                  <c:v>53.85</c:v>
                </c:pt>
                <c:pt idx="318">
                  <c:v>1.05</c:v>
                </c:pt>
                <c:pt idx="319">
                  <c:v>3.88</c:v>
                </c:pt>
                <c:pt idx="320">
                  <c:v>0.06</c:v>
                </c:pt>
                <c:pt idx="321">
                  <c:v>0.12</c:v>
                </c:pt>
                <c:pt idx="322">
                  <c:v>2.46</c:v>
                </c:pt>
                <c:pt idx="323">
                  <c:v>0.56000000000000005</c:v>
                </c:pt>
                <c:pt idx="324">
                  <c:v>47.02</c:v>
                </c:pt>
                <c:pt idx="325">
                  <c:v>2.11</c:v>
                </c:pt>
                <c:pt idx="326">
                  <c:v>0.09</c:v>
                </c:pt>
                <c:pt idx="327">
                  <c:v>9.86</c:v>
                </c:pt>
                <c:pt idx="328">
                  <c:v>25.57</c:v>
                </c:pt>
                <c:pt idx="329">
                  <c:v>4.63</c:v>
                </c:pt>
                <c:pt idx="330">
                  <c:v>22.76</c:v>
                </c:pt>
                <c:pt idx="331">
                  <c:v>4.9400000000000004</c:v>
                </c:pt>
                <c:pt idx="332">
                  <c:v>1.54</c:v>
                </c:pt>
                <c:pt idx="333">
                  <c:v>1.72</c:v>
                </c:pt>
                <c:pt idx="334">
                  <c:v>15.71</c:v>
                </c:pt>
                <c:pt idx="335">
                  <c:v>0.1</c:v>
                </c:pt>
                <c:pt idx="336">
                  <c:v>0.42</c:v>
                </c:pt>
                <c:pt idx="337">
                  <c:v>0.83</c:v>
                </c:pt>
                <c:pt idx="338">
                  <c:v>2.23</c:v>
                </c:pt>
                <c:pt idx="339">
                  <c:v>3.45</c:v>
                </c:pt>
                <c:pt idx="340">
                  <c:v>0.26</c:v>
                </c:pt>
                <c:pt idx="341">
                  <c:v>1.65</c:v>
                </c:pt>
                <c:pt idx="342">
                  <c:v>1.91</c:v>
                </c:pt>
                <c:pt idx="343">
                  <c:v>1.82</c:v>
                </c:pt>
                <c:pt idx="344">
                  <c:v>4.43</c:v>
                </c:pt>
                <c:pt idx="345">
                  <c:v>2.58</c:v>
                </c:pt>
                <c:pt idx="346">
                  <c:v>0.35</c:v>
                </c:pt>
                <c:pt idx="347">
                  <c:v>0.21</c:v>
                </c:pt>
                <c:pt idx="348">
                  <c:v>0.25</c:v>
                </c:pt>
                <c:pt idx="349">
                  <c:v>1.05</c:v>
                </c:pt>
                <c:pt idx="350">
                  <c:v>6.57</c:v>
                </c:pt>
                <c:pt idx="351">
                  <c:v>0.42</c:v>
                </c:pt>
                <c:pt idx="352">
                  <c:v>1.1000000000000001</c:v>
                </c:pt>
                <c:pt idx="353">
                  <c:v>0.88</c:v>
                </c:pt>
                <c:pt idx="354">
                  <c:v>0.17</c:v>
                </c:pt>
                <c:pt idx="355">
                  <c:v>0.3</c:v>
                </c:pt>
                <c:pt idx="356">
                  <c:v>0.1</c:v>
                </c:pt>
                <c:pt idx="357">
                  <c:v>0.78</c:v>
                </c:pt>
                <c:pt idx="358">
                  <c:v>0.09</c:v>
                </c:pt>
                <c:pt idx="359">
                  <c:v>0.14000000000000001</c:v>
                </c:pt>
                <c:pt idx="360">
                  <c:v>0.1</c:v>
                </c:pt>
                <c:pt idx="361">
                  <c:v>0.05</c:v>
                </c:pt>
                <c:pt idx="362">
                  <c:v>1.46</c:v>
                </c:pt>
                <c:pt idx="363">
                  <c:v>1.1100000000000001</c:v>
                </c:pt>
                <c:pt idx="364">
                  <c:v>0.18</c:v>
                </c:pt>
                <c:pt idx="365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6-4C0D-9ACF-CBCFADA39E1F}"/>
            </c:ext>
          </c:extLst>
        </c:ser>
        <c:ser>
          <c:idx val="0"/>
          <c:order val="1"/>
          <c:tx>
            <c:strRef>
              <c:f>'Daten ohne NWG'!$F$6</c:f>
              <c:strCache>
                <c:ptCount val="1"/>
                <c:pt idx="0">
                  <c:v>Arsen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</c:spPr>
          </c:marker>
          <c:cat>
            <c:numRef>
              <c:f>'Daten ohne NWG'!$A$12:$A$377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'Daten ohne NWG'!$F$12:$F$377</c:f>
              <c:numCache>
                <c:formatCode>0.00</c:formatCode>
                <c:ptCount val="366"/>
                <c:pt idx="0">
                  <c:v>5.19</c:v>
                </c:pt>
                <c:pt idx="1">
                  <c:v>6.99</c:v>
                </c:pt>
                <c:pt idx="2">
                  <c:v>0.2</c:v>
                </c:pt>
                <c:pt idx="3">
                  <c:v>0.46</c:v>
                </c:pt>
                <c:pt idx="4">
                  <c:v>0.37</c:v>
                </c:pt>
                <c:pt idx="5">
                  <c:v>2.17</c:v>
                </c:pt>
                <c:pt idx="6">
                  <c:v>0.33</c:v>
                </c:pt>
                <c:pt idx="7">
                  <c:v>0.17</c:v>
                </c:pt>
                <c:pt idx="8">
                  <c:v>0.14000000000000001</c:v>
                </c:pt>
                <c:pt idx="9">
                  <c:v>0.26</c:v>
                </c:pt>
                <c:pt idx="10">
                  <c:v>0.33</c:v>
                </c:pt>
                <c:pt idx="11">
                  <c:v>0.13</c:v>
                </c:pt>
                <c:pt idx="12">
                  <c:v>0.46</c:v>
                </c:pt>
                <c:pt idx="13">
                  <c:v>0.2</c:v>
                </c:pt>
                <c:pt idx="14">
                  <c:v>0.5</c:v>
                </c:pt>
                <c:pt idx="15">
                  <c:v>14.35</c:v>
                </c:pt>
                <c:pt idx="16">
                  <c:v>1.4</c:v>
                </c:pt>
                <c:pt idx="17">
                  <c:v>0.28999999999999998</c:v>
                </c:pt>
                <c:pt idx="18">
                  <c:v>0.77</c:v>
                </c:pt>
                <c:pt idx="19">
                  <c:v>3.76</c:v>
                </c:pt>
                <c:pt idx="20">
                  <c:v>10.36</c:v>
                </c:pt>
                <c:pt idx="21">
                  <c:v>15.08</c:v>
                </c:pt>
                <c:pt idx="22">
                  <c:v>0.27</c:v>
                </c:pt>
                <c:pt idx="23">
                  <c:v>0.5</c:v>
                </c:pt>
                <c:pt idx="24">
                  <c:v>1.76</c:v>
                </c:pt>
                <c:pt idx="25">
                  <c:v>7.83</c:v>
                </c:pt>
                <c:pt idx="26">
                  <c:v>0.25</c:v>
                </c:pt>
                <c:pt idx="27">
                  <c:v>0.14000000000000001</c:v>
                </c:pt>
                <c:pt idx="28">
                  <c:v>0.23</c:v>
                </c:pt>
                <c:pt idx="29">
                  <c:v>0.23</c:v>
                </c:pt>
                <c:pt idx="30">
                  <c:v>0.16</c:v>
                </c:pt>
                <c:pt idx="31">
                  <c:v>0.1</c:v>
                </c:pt>
                <c:pt idx="32">
                  <c:v>0.56000000000000005</c:v>
                </c:pt>
                <c:pt idx="33">
                  <c:v>0.14000000000000001</c:v>
                </c:pt>
                <c:pt idx="34">
                  <c:v>0.2</c:v>
                </c:pt>
                <c:pt idx="35">
                  <c:v>2.2400000000000002</c:v>
                </c:pt>
                <c:pt idx="36">
                  <c:v>4.1100000000000003</c:v>
                </c:pt>
                <c:pt idx="37">
                  <c:v>6.59</c:v>
                </c:pt>
                <c:pt idx="38">
                  <c:v>5.85</c:v>
                </c:pt>
                <c:pt idx="39">
                  <c:v>0.43</c:v>
                </c:pt>
                <c:pt idx="40">
                  <c:v>0.1</c:v>
                </c:pt>
                <c:pt idx="41">
                  <c:v>0.23</c:v>
                </c:pt>
                <c:pt idx="42">
                  <c:v>0.21</c:v>
                </c:pt>
                <c:pt idx="43">
                  <c:v>1.93</c:v>
                </c:pt>
                <c:pt idx="44">
                  <c:v>0.33</c:v>
                </c:pt>
                <c:pt idx="45">
                  <c:v>1.22</c:v>
                </c:pt>
                <c:pt idx="46">
                  <c:v>0.17</c:v>
                </c:pt>
                <c:pt idx="47">
                  <c:v>0.14000000000000001</c:v>
                </c:pt>
                <c:pt idx="48">
                  <c:v>0.14000000000000001</c:v>
                </c:pt>
                <c:pt idx="49">
                  <c:v>0.6</c:v>
                </c:pt>
                <c:pt idx="50">
                  <c:v>0.13</c:v>
                </c:pt>
                <c:pt idx="51">
                  <c:v>0.2</c:v>
                </c:pt>
                <c:pt idx="52">
                  <c:v>0.12</c:v>
                </c:pt>
                <c:pt idx="53">
                  <c:v>7.0000000000000007E-2</c:v>
                </c:pt>
                <c:pt idx="54">
                  <c:v>1.05</c:v>
                </c:pt>
                <c:pt idx="55">
                  <c:v>0.11</c:v>
                </c:pt>
                <c:pt idx="56">
                  <c:v>0.12</c:v>
                </c:pt>
                <c:pt idx="57">
                  <c:v>2.15</c:v>
                </c:pt>
                <c:pt idx="58">
                  <c:v>1.0900000000000001</c:v>
                </c:pt>
                <c:pt idx="59">
                  <c:v>0.46</c:v>
                </c:pt>
                <c:pt idx="60">
                  <c:v>0.39</c:v>
                </c:pt>
                <c:pt idx="61">
                  <c:v>2.78</c:v>
                </c:pt>
                <c:pt idx="62">
                  <c:v>0.31</c:v>
                </c:pt>
                <c:pt idx="63">
                  <c:v>4.99</c:v>
                </c:pt>
                <c:pt idx="64">
                  <c:v>3.76</c:v>
                </c:pt>
                <c:pt idx="65">
                  <c:v>0.57999999999999996</c:v>
                </c:pt>
                <c:pt idx="66">
                  <c:v>0.43</c:v>
                </c:pt>
                <c:pt idx="67">
                  <c:v>0.19</c:v>
                </c:pt>
                <c:pt idx="68">
                  <c:v>0.2</c:v>
                </c:pt>
                <c:pt idx="69">
                  <c:v>7.0000000000000007E-2</c:v>
                </c:pt>
                <c:pt idx="70">
                  <c:v>0.08</c:v>
                </c:pt>
                <c:pt idx="71">
                  <c:v>0.11</c:v>
                </c:pt>
                <c:pt idx="72">
                  <c:v>1.2</c:v>
                </c:pt>
                <c:pt idx="73">
                  <c:v>3.71</c:v>
                </c:pt>
                <c:pt idx="74">
                  <c:v>5.83</c:v>
                </c:pt>
                <c:pt idx="75">
                  <c:v>7.24</c:v>
                </c:pt>
                <c:pt idx="76">
                  <c:v>11.88</c:v>
                </c:pt>
                <c:pt idx="77">
                  <c:v>5.58</c:v>
                </c:pt>
                <c:pt idx="78">
                  <c:v>13</c:v>
                </c:pt>
                <c:pt idx="79">
                  <c:v>0.69</c:v>
                </c:pt>
                <c:pt idx="80">
                  <c:v>0.16</c:v>
                </c:pt>
                <c:pt idx="81">
                  <c:v>0.28000000000000003</c:v>
                </c:pt>
                <c:pt idx="82">
                  <c:v>0.47</c:v>
                </c:pt>
                <c:pt idx="83">
                  <c:v>0.67</c:v>
                </c:pt>
                <c:pt idx="84">
                  <c:v>0.54</c:v>
                </c:pt>
                <c:pt idx="85">
                  <c:v>1.07</c:v>
                </c:pt>
                <c:pt idx="86">
                  <c:v>3.12</c:v>
                </c:pt>
                <c:pt idx="87">
                  <c:v>2.65</c:v>
                </c:pt>
                <c:pt idx="88">
                  <c:v>0.21</c:v>
                </c:pt>
                <c:pt idx="89">
                  <c:v>0.48</c:v>
                </c:pt>
                <c:pt idx="90">
                  <c:v>1.1599999999999999</c:v>
                </c:pt>
                <c:pt idx="91">
                  <c:v>4.12</c:v>
                </c:pt>
                <c:pt idx="92">
                  <c:v>11.76</c:v>
                </c:pt>
                <c:pt idx="93">
                  <c:v>0.99</c:v>
                </c:pt>
                <c:pt idx="94">
                  <c:v>6.72</c:v>
                </c:pt>
                <c:pt idx="95">
                  <c:v>8.2799999999999994</c:v>
                </c:pt>
                <c:pt idx="96">
                  <c:v>2.79</c:v>
                </c:pt>
                <c:pt idx="97">
                  <c:v>10.28</c:v>
                </c:pt>
                <c:pt idx="98">
                  <c:v>11.3</c:v>
                </c:pt>
                <c:pt idx="99">
                  <c:v>4.4400000000000004</c:v>
                </c:pt>
                <c:pt idx="100">
                  <c:v>3.45</c:v>
                </c:pt>
                <c:pt idx="101">
                  <c:v>5.46</c:v>
                </c:pt>
                <c:pt idx="102">
                  <c:v>2.79</c:v>
                </c:pt>
                <c:pt idx="103">
                  <c:v>2.52</c:v>
                </c:pt>
                <c:pt idx="104">
                  <c:v>2.4300000000000002</c:v>
                </c:pt>
                <c:pt idx="105">
                  <c:v>4.0599999999999996</c:v>
                </c:pt>
                <c:pt idx="106">
                  <c:v>8.76</c:v>
                </c:pt>
                <c:pt idx="107">
                  <c:v>5.26</c:v>
                </c:pt>
                <c:pt idx="108">
                  <c:v>8.4600000000000009</c:v>
                </c:pt>
                <c:pt idx="109">
                  <c:v>1.47</c:v>
                </c:pt>
                <c:pt idx="110">
                  <c:v>0.98</c:v>
                </c:pt>
                <c:pt idx="111">
                  <c:v>1.41</c:v>
                </c:pt>
                <c:pt idx="112">
                  <c:v>0.91</c:v>
                </c:pt>
                <c:pt idx="113">
                  <c:v>1.43</c:v>
                </c:pt>
                <c:pt idx="114">
                  <c:v>3.38</c:v>
                </c:pt>
                <c:pt idx="115">
                  <c:v>2.08</c:v>
                </c:pt>
                <c:pt idx="116">
                  <c:v>2.0699999999999998</c:v>
                </c:pt>
                <c:pt idx="117">
                  <c:v>1.96</c:v>
                </c:pt>
                <c:pt idx="118">
                  <c:v>2.04</c:v>
                </c:pt>
                <c:pt idx="119">
                  <c:v>0.26</c:v>
                </c:pt>
                <c:pt idx="120">
                  <c:v>0.41</c:v>
                </c:pt>
                <c:pt idx="121">
                  <c:v>0.12</c:v>
                </c:pt>
                <c:pt idx="122">
                  <c:v>1.1399999999999999</c:v>
                </c:pt>
                <c:pt idx="123">
                  <c:v>2.2599999999999998</c:v>
                </c:pt>
                <c:pt idx="124">
                  <c:v>1.25</c:v>
                </c:pt>
                <c:pt idx="125">
                  <c:v>1.79</c:v>
                </c:pt>
                <c:pt idx="126">
                  <c:v>2.42</c:v>
                </c:pt>
                <c:pt idx="127">
                  <c:v>2.85</c:v>
                </c:pt>
                <c:pt idx="128">
                  <c:v>2.02</c:v>
                </c:pt>
                <c:pt idx="129">
                  <c:v>6.25</c:v>
                </c:pt>
                <c:pt idx="130">
                  <c:v>6.76</c:v>
                </c:pt>
                <c:pt idx="131">
                  <c:v>0.51</c:v>
                </c:pt>
                <c:pt idx="132">
                  <c:v>5.92</c:v>
                </c:pt>
                <c:pt idx="133">
                  <c:v>2.2200000000000002</c:v>
                </c:pt>
                <c:pt idx="134">
                  <c:v>0.32</c:v>
                </c:pt>
                <c:pt idx="135">
                  <c:v>6.19</c:v>
                </c:pt>
                <c:pt idx="136">
                  <c:v>1.67</c:v>
                </c:pt>
                <c:pt idx="137">
                  <c:v>3.73</c:v>
                </c:pt>
                <c:pt idx="138">
                  <c:v>6.61</c:v>
                </c:pt>
                <c:pt idx="139">
                  <c:v>17.989999999999998</c:v>
                </c:pt>
                <c:pt idx="140">
                  <c:v>4.0599999999999996</c:v>
                </c:pt>
                <c:pt idx="141">
                  <c:v>10.08</c:v>
                </c:pt>
                <c:pt idx="142">
                  <c:v>3.79</c:v>
                </c:pt>
                <c:pt idx="143">
                  <c:v>0.28000000000000003</c:v>
                </c:pt>
                <c:pt idx="144">
                  <c:v>0.2</c:v>
                </c:pt>
                <c:pt idx="145">
                  <c:v>0.87</c:v>
                </c:pt>
                <c:pt idx="146">
                  <c:v>2.67</c:v>
                </c:pt>
                <c:pt idx="147">
                  <c:v>1.59</c:v>
                </c:pt>
                <c:pt idx="148">
                  <c:v>1.62</c:v>
                </c:pt>
                <c:pt idx="149">
                  <c:v>6.21</c:v>
                </c:pt>
                <c:pt idx="150">
                  <c:v>4.13</c:v>
                </c:pt>
                <c:pt idx="151">
                  <c:v>2.29</c:v>
                </c:pt>
                <c:pt idx="152">
                  <c:v>3.88</c:v>
                </c:pt>
                <c:pt idx="153">
                  <c:v>8.08</c:v>
                </c:pt>
                <c:pt idx="154">
                  <c:v>6.59</c:v>
                </c:pt>
                <c:pt idx="155">
                  <c:v>0.36</c:v>
                </c:pt>
                <c:pt idx="156">
                  <c:v>0.25</c:v>
                </c:pt>
                <c:pt idx="157">
                  <c:v>0.2</c:v>
                </c:pt>
                <c:pt idx="158">
                  <c:v>2.02</c:v>
                </c:pt>
                <c:pt idx="159">
                  <c:v>9.26</c:v>
                </c:pt>
                <c:pt idx="160">
                  <c:v>6.05</c:v>
                </c:pt>
                <c:pt idx="161">
                  <c:v>1.1599999999999999</c:v>
                </c:pt>
                <c:pt idx="162">
                  <c:v>2.16</c:v>
                </c:pt>
                <c:pt idx="163">
                  <c:v>3.08</c:v>
                </c:pt>
                <c:pt idx="164">
                  <c:v>2.29</c:v>
                </c:pt>
                <c:pt idx="165">
                  <c:v>0.42</c:v>
                </c:pt>
                <c:pt idx="166">
                  <c:v>1.93</c:v>
                </c:pt>
                <c:pt idx="167">
                  <c:v>9.6199999999999992</c:v>
                </c:pt>
                <c:pt idx="168">
                  <c:v>6.16</c:v>
                </c:pt>
                <c:pt idx="169">
                  <c:v>7.07</c:v>
                </c:pt>
                <c:pt idx="170">
                  <c:v>2.98</c:v>
                </c:pt>
                <c:pt idx="171">
                  <c:v>3.68</c:v>
                </c:pt>
                <c:pt idx="172">
                  <c:v>4.05</c:v>
                </c:pt>
                <c:pt idx="173">
                  <c:v>0.69</c:v>
                </c:pt>
                <c:pt idx="174">
                  <c:v>2.41</c:v>
                </c:pt>
                <c:pt idx="175">
                  <c:v>10.43</c:v>
                </c:pt>
                <c:pt idx="176">
                  <c:v>0.75</c:v>
                </c:pt>
                <c:pt idx="177">
                  <c:v>4.16</c:v>
                </c:pt>
                <c:pt idx="178">
                  <c:v>3.37</c:v>
                </c:pt>
                <c:pt idx="179">
                  <c:v>0.3</c:v>
                </c:pt>
                <c:pt idx="180">
                  <c:v>0.81</c:v>
                </c:pt>
                <c:pt idx="181">
                  <c:v>0.13</c:v>
                </c:pt>
                <c:pt idx="182">
                  <c:v>0.27</c:v>
                </c:pt>
                <c:pt idx="183">
                  <c:v>0.84</c:v>
                </c:pt>
                <c:pt idx="184">
                  <c:v>0.25</c:v>
                </c:pt>
                <c:pt idx="185">
                  <c:v>0.13</c:v>
                </c:pt>
                <c:pt idx="186">
                  <c:v>0.08</c:v>
                </c:pt>
                <c:pt idx="187">
                  <c:v>0.21</c:v>
                </c:pt>
                <c:pt idx="188">
                  <c:v>3.92</c:v>
                </c:pt>
                <c:pt idx="189">
                  <c:v>0.32</c:v>
                </c:pt>
                <c:pt idx="190">
                  <c:v>0.49</c:v>
                </c:pt>
                <c:pt idx="191">
                  <c:v>1.4</c:v>
                </c:pt>
                <c:pt idx="192">
                  <c:v>8.64</c:v>
                </c:pt>
                <c:pt idx="193">
                  <c:v>3.1</c:v>
                </c:pt>
                <c:pt idx="194">
                  <c:v>14.42</c:v>
                </c:pt>
                <c:pt idx="195">
                  <c:v>3.64</c:v>
                </c:pt>
                <c:pt idx="198">
                  <c:v>0.99</c:v>
                </c:pt>
                <c:pt idx="199">
                  <c:v>3.93</c:v>
                </c:pt>
                <c:pt idx="200">
                  <c:v>10.89</c:v>
                </c:pt>
                <c:pt idx="201">
                  <c:v>0.39</c:v>
                </c:pt>
                <c:pt idx="202">
                  <c:v>4.55</c:v>
                </c:pt>
                <c:pt idx="203">
                  <c:v>3.37</c:v>
                </c:pt>
                <c:pt idx="204">
                  <c:v>2.65</c:v>
                </c:pt>
                <c:pt idx="205">
                  <c:v>0.46</c:v>
                </c:pt>
                <c:pt idx="206">
                  <c:v>2.5299999999999998</c:v>
                </c:pt>
                <c:pt idx="207">
                  <c:v>0.45</c:v>
                </c:pt>
                <c:pt idx="208">
                  <c:v>11.79</c:v>
                </c:pt>
                <c:pt idx="209">
                  <c:v>1.1499999999999999</c:v>
                </c:pt>
                <c:pt idx="210">
                  <c:v>0.6</c:v>
                </c:pt>
                <c:pt idx="211">
                  <c:v>2.42</c:v>
                </c:pt>
                <c:pt idx="212">
                  <c:v>4.8099999999999996</c:v>
                </c:pt>
                <c:pt idx="213">
                  <c:v>1.93</c:v>
                </c:pt>
                <c:pt idx="214">
                  <c:v>0.25</c:v>
                </c:pt>
                <c:pt idx="215">
                  <c:v>9.44</c:v>
                </c:pt>
                <c:pt idx="216">
                  <c:v>3.49</c:v>
                </c:pt>
                <c:pt idx="217">
                  <c:v>10.69</c:v>
                </c:pt>
                <c:pt idx="218">
                  <c:v>4.25</c:v>
                </c:pt>
                <c:pt idx="219">
                  <c:v>3.54</c:v>
                </c:pt>
                <c:pt idx="220">
                  <c:v>3.31</c:v>
                </c:pt>
                <c:pt idx="221">
                  <c:v>10.86</c:v>
                </c:pt>
                <c:pt idx="222">
                  <c:v>4.97</c:v>
                </c:pt>
                <c:pt idx="223">
                  <c:v>4.38</c:v>
                </c:pt>
                <c:pt idx="224">
                  <c:v>2.5099999999999998</c:v>
                </c:pt>
                <c:pt idx="225">
                  <c:v>3.99</c:v>
                </c:pt>
                <c:pt idx="226">
                  <c:v>7.63</c:v>
                </c:pt>
                <c:pt idx="227">
                  <c:v>3.18</c:v>
                </c:pt>
                <c:pt idx="228">
                  <c:v>1.72</c:v>
                </c:pt>
                <c:pt idx="229">
                  <c:v>1.82</c:v>
                </c:pt>
                <c:pt idx="230">
                  <c:v>11.75</c:v>
                </c:pt>
                <c:pt idx="231">
                  <c:v>5.44</c:v>
                </c:pt>
                <c:pt idx="232">
                  <c:v>2.4900000000000002</c:v>
                </c:pt>
                <c:pt idx="233">
                  <c:v>2.38</c:v>
                </c:pt>
                <c:pt idx="234">
                  <c:v>0.18</c:v>
                </c:pt>
                <c:pt idx="235">
                  <c:v>0.28000000000000003</c:v>
                </c:pt>
                <c:pt idx="236">
                  <c:v>0.24</c:v>
                </c:pt>
                <c:pt idx="237">
                  <c:v>3.84</c:v>
                </c:pt>
                <c:pt idx="238">
                  <c:v>0.24</c:v>
                </c:pt>
                <c:pt idx="239">
                  <c:v>1.75</c:v>
                </c:pt>
                <c:pt idx="240">
                  <c:v>0.27</c:v>
                </c:pt>
                <c:pt idx="241">
                  <c:v>2.4300000000000002</c:v>
                </c:pt>
                <c:pt idx="242">
                  <c:v>8.17</c:v>
                </c:pt>
                <c:pt idx="243">
                  <c:v>0.27</c:v>
                </c:pt>
                <c:pt idx="244">
                  <c:v>12.59</c:v>
                </c:pt>
                <c:pt idx="245">
                  <c:v>20.32</c:v>
                </c:pt>
                <c:pt idx="246">
                  <c:v>7.66</c:v>
                </c:pt>
                <c:pt idx="247">
                  <c:v>0.33</c:v>
                </c:pt>
                <c:pt idx="248">
                  <c:v>1.9</c:v>
                </c:pt>
                <c:pt idx="249">
                  <c:v>8.02</c:v>
                </c:pt>
                <c:pt idx="250">
                  <c:v>3.84</c:v>
                </c:pt>
                <c:pt idx="251">
                  <c:v>5.54</c:v>
                </c:pt>
                <c:pt idx="252">
                  <c:v>10.38</c:v>
                </c:pt>
                <c:pt idx="253">
                  <c:v>0.9</c:v>
                </c:pt>
                <c:pt idx="254">
                  <c:v>4.2</c:v>
                </c:pt>
                <c:pt idx="255">
                  <c:v>4.53</c:v>
                </c:pt>
                <c:pt idx="256">
                  <c:v>4.2699999999999996</c:v>
                </c:pt>
                <c:pt idx="257">
                  <c:v>6.26</c:v>
                </c:pt>
                <c:pt idx="258">
                  <c:v>16.12</c:v>
                </c:pt>
                <c:pt idx="259">
                  <c:v>9.48</c:v>
                </c:pt>
                <c:pt idx="260">
                  <c:v>0.42</c:v>
                </c:pt>
                <c:pt idx="261">
                  <c:v>0.57999999999999996</c:v>
                </c:pt>
                <c:pt idx="262">
                  <c:v>7.55</c:v>
                </c:pt>
                <c:pt idx="263">
                  <c:v>7</c:v>
                </c:pt>
                <c:pt idx="264">
                  <c:v>4.45</c:v>
                </c:pt>
                <c:pt idx="265">
                  <c:v>5.2</c:v>
                </c:pt>
                <c:pt idx="266">
                  <c:v>12.35</c:v>
                </c:pt>
                <c:pt idx="267">
                  <c:v>3.76</c:v>
                </c:pt>
                <c:pt idx="268">
                  <c:v>0.72</c:v>
                </c:pt>
                <c:pt idx="269">
                  <c:v>0.22</c:v>
                </c:pt>
                <c:pt idx="270">
                  <c:v>4.4000000000000004</c:v>
                </c:pt>
                <c:pt idx="271">
                  <c:v>3.43</c:v>
                </c:pt>
                <c:pt idx="272">
                  <c:v>1.62</c:v>
                </c:pt>
                <c:pt idx="273">
                  <c:v>7.07</c:v>
                </c:pt>
                <c:pt idx="274">
                  <c:v>3.67</c:v>
                </c:pt>
                <c:pt idx="275">
                  <c:v>5.25</c:v>
                </c:pt>
                <c:pt idx="276">
                  <c:v>8.69</c:v>
                </c:pt>
                <c:pt idx="277">
                  <c:v>8.61</c:v>
                </c:pt>
                <c:pt idx="278">
                  <c:v>1.04</c:v>
                </c:pt>
                <c:pt idx="279">
                  <c:v>0.15</c:v>
                </c:pt>
                <c:pt idx="280">
                  <c:v>0.33</c:v>
                </c:pt>
                <c:pt idx="281">
                  <c:v>0.68</c:v>
                </c:pt>
                <c:pt idx="282">
                  <c:v>0.78</c:v>
                </c:pt>
                <c:pt idx="283">
                  <c:v>0.21</c:v>
                </c:pt>
                <c:pt idx="284">
                  <c:v>0.26</c:v>
                </c:pt>
                <c:pt idx="285">
                  <c:v>4.32</c:v>
                </c:pt>
                <c:pt idx="286">
                  <c:v>12.52</c:v>
                </c:pt>
                <c:pt idx="287">
                  <c:v>4.57</c:v>
                </c:pt>
                <c:pt idx="288">
                  <c:v>0.35</c:v>
                </c:pt>
                <c:pt idx="289">
                  <c:v>0.55000000000000004</c:v>
                </c:pt>
                <c:pt idx="290">
                  <c:v>10.34</c:v>
                </c:pt>
                <c:pt idx="291">
                  <c:v>5.97</c:v>
                </c:pt>
                <c:pt idx="292">
                  <c:v>3.62</c:v>
                </c:pt>
                <c:pt idx="293">
                  <c:v>2.4500000000000002</c:v>
                </c:pt>
                <c:pt idx="294">
                  <c:v>0.67</c:v>
                </c:pt>
                <c:pt idx="295">
                  <c:v>0.52</c:v>
                </c:pt>
                <c:pt idx="296">
                  <c:v>0.79</c:v>
                </c:pt>
                <c:pt idx="297">
                  <c:v>0.18</c:v>
                </c:pt>
                <c:pt idx="298">
                  <c:v>0.72</c:v>
                </c:pt>
                <c:pt idx="299">
                  <c:v>0.48</c:v>
                </c:pt>
                <c:pt idx="300">
                  <c:v>0.21</c:v>
                </c:pt>
                <c:pt idx="301">
                  <c:v>0.11</c:v>
                </c:pt>
                <c:pt idx="302">
                  <c:v>0.11</c:v>
                </c:pt>
                <c:pt idx="303">
                  <c:v>0.1</c:v>
                </c:pt>
                <c:pt idx="304">
                  <c:v>0.91</c:v>
                </c:pt>
                <c:pt idx="305">
                  <c:v>0.09</c:v>
                </c:pt>
                <c:pt idx="306">
                  <c:v>0.17</c:v>
                </c:pt>
                <c:pt idx="307">
                  <c:v>0.22</c:v>
                </c:pt>
                <c:pt idx="308">
                  <c:v>1.0900000000000001</c:v>
                </c:pt>
                <c:pt idx="309">
                  <c:v>4.67</c:v>
                </c:pt>
                <c:pt idx="310">
                  <c:v>3.96</c:v>
                </c:pt>
                <c:pt idx="311">
                  <c:v>7.97</c:v>
                </c:pt>
                <c:pt idx="312">
                  <c:v>9.51</c:v>
                </c:pt>
                <c:pt idx="313">
                  <c:v>22.49</c:v>
                </c:pt>
                <c:pt idx="314">
                  <c:v>90.19</c:v>
                </c:pt>
                <c:pt idx="315">
                  <c:v>4.92</c:v>
                </c:pt>
                <c:pt idx="316">
                  <c:v>0.94</c:v>
                </c:pt>
                <c:pt idx="317">
                  <c:v>6.93</c:v>
                </c:pt>
                <c:pt idx="318">
                  <c:v>0.71</c:v>
                </c:pt>
                <c:pt idx="319">
                  <c:v>1.1299999999999999</c:v>
                </c:pt>
                <c:pt idx="320">
                  <c:v>0.11</c:v>
                </c:pt>
                <c:pt idx="321">
                  <c:v>0.36</c:v>
                </c:pt>
                <c:pt idx="322">
                  <c:v>1.48</c:v>
                </c:pt>
                <c:pt idx="323">
                  <c:v>0.28999999999999998</c:v>
                </c:pt>
                <c:pt idx="324">
                  <c:v>2.3199999999999998</c:v>
                </c:pt>
                <c:pt idx="325">
                  <c:v>1.42</c:v>
                </c:pt>
                <c:pt idx="326">
                  <c:v>0.19</c:v>
                </c:pt>
                <c:pt idx="327">
                  <c:v>1.34</c:v>
                </c:pt>
                <c:pt idx="328">
                  <c:v>2.99</c:v>
                </c:pt>
                <c:pt idx="329">
                  <c:v>2.1800000000000002</c:v>
                </c:pt>
                <c:pt idx="330">
                  <c:v>7.28</c:v>
                </c:pt>
                <c:pt idx="331">
                  <c:v>2.65</c:v>
                </c:pt>
                <c:pt idx="332">
                  <c:v>1.55</c:v>
                </c:pt>
                <c:pt idx="333">
                  <c:v>0.51</c:v>
                </c:pt>
                <c:pt idx="334">
                  <c:v>2.5099999999999998</c:v>
                </c:pt>
                <c:pt idx="335">
                  <c:v>0.21</c:v>
                </c:pt>
                <c:pt idx="336">
                  <c:v>0.78</c:v>
                </c:pt>
                <c:pt idx="337">
                  <c:v>1.05</c:v>
                </c:pt>
                <c:pt idx="338">
                  <c:v>4.92</c:v>
                </c:pt>
                <c:pt idx="339">
                  <c:v>6.45</c:v>
                </c:pt>
                <c:pt idx="340">
                  <c:v>0.44</c:v>
                </c:pt>
                <c:pt idx="341">
                  <c:v>2.0499999999999998</c:v>
                </c:pt>
                <c:pt idx="342">
                  <c:v>3.54</c:v>
                </c:pt>
                <c:pt idx="343">
                  <c:v>2.41</c:v>
                </c:pt>
                <c:pt idx="344">
                  <c:v>5.75</c:v>
                </c:pt>
                <c:pt idx="345">
                  <c:v>3.05</c:v>
                </c:pt>
                <c:pt idx="346">
                  <c:v>0.87</c:v>
                </c:pt>
                <c:pt idx="347">
                  <c:v>0.55000000000000004</c:v>
                </c:pt>
                <c:pt idx="348">
                  <c:v>0.64</c:v>
                </c:pt>
                <c:pt idx="349">
                  <c:v>6.22</c:v>
                </c:pt>
                <c:pt idx="350">
                  <c:v>8.19</c:v>
                </c:pt>
                <c:pt idx="351">
                  <c:v>1.02</c:v>
                </c:pt>
                <c:pt idx="352">
                  <c:v>1.65</c:v>
                </c:pt>
                <c:pt idx="353">
                  <c:v>1.58</c:v>
                </c:pt>
                <c:pt idx="354">
                  <c:v>0.57999999999999996</c:v>
                </c:pt>
                <c:pt idx="355">
                  <c:v>0.69</c:v>
                </c:pt>
                <c:pt idx="356">
                  <c:v>0.14000000000000001</c:v>
                </c:pt>
                <c:pt idx="357">
                  <c:v>0.44</c:v>
                </c:pt>
                <c:pt idx="358">
                  <c:v>0.12</c:v>
                </c:pt>
                <c:pt idx="359">
                  <c:v>0.22</c:v>
                </c:pt>
                <c:pt idx="360">
                  <c:v>0.23</c:v>
                </c:pt>
                <c:pt idx="361">
                  <c:v>0.09</c:v>
                </c:pt>
                <c:pt idx="362">
                  <c:v>3.26</c:v>
                </c:pt>
                <c:pt idx="363">
                  <c:v>2</c:v>
                </c:pt>
                <c:pt idx="364">
                  <c:v>0.23</c:v>
                </c:pt>
                <c:pt idx="365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6-4C0D-9ACF-CBCFADA39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280"/>
        <c:axId val="52931200"/>
      </c:lineChart>
      <c:dateAx>
        <c:axId val="5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8232848232848202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31200"/>
        <c:crosses val="autoZero"/>
        <c:auto val="1"/>
        <c:lblOffset val="100"/>
        <c:baseTimeUnit val="days"/>
        <c:majorUnit val="6"/>
        <c:majorTimeUnit val="days"/>
      </c:dateAx>
      <c:valAx>
        <c:axId val="5293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14345114345114E-2"/>
              <c:y val="0.4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29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1591570364747"/>
          <c:y val="0.15728728026643726"/>
          <c:w val="0.1184228486907364"/>
          <c:h val="9.13115535354828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0.02192</cdr:x>
      <cdr:y>0.94454</cdr:y>
    </cdr:from>
    <cdr:to>
      <cdr:x>0.11613</cdr:x>
      <cdr:y>0.98972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0025" y="5353050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0.94286</cdr:y>
    </cdr:from>
    <cdr:to>
      <cdr:x>0.11404</cdr:x>
      <cdr:y>0.98804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975" y="53435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43" sqref="B43"/>
    </sheetView>
  </sheetViews>
  <sheetFormatPr baseColWidth="10" defaultRowHeight="12.75" x14ac:dyDescent="0.2"/>
  <cols>
    <col min="2" max="2" width="61.42578125" customWidth="1"/>
    <col min="8" max="8" width="57" customWidth="1"/>
  </cols>
  <sheetData>
    <row r="1" spans="1:6" ht="15.75" x14ac:dyDescent="0.25">
      <c r="A1" s="1" t="s">
        <v>7</v>
      </c>
      <c r="F1" s="2"/>
    </row>
    <row r="3" spans="1:6" x14ac:dyDescent="0.2">
      <c r="A3" s="4" t="s">
        <v>30</v>
      </c>
      <c r="B3" s="4"/>
    </row>
    <row r="4" spans="1:6" x14ac:dyDescent="0.2">
      <c r="A4" s="4"/>
      <c r="B4" s="4"/>
    </row>
    <row r="5" spans="1:6" x14ac:dyDescent="0.2">
      <c r="A5" s="4" t="s">
        <v>31</v>
      </c>
      <c r="B5" s="4"/>
    </row>
    <row r="6" spans="1:6" x14ac:dyDescent="0.2">
      <c r="A6" s="4" t="s">
        <v>32</v>
      </c>
      <c r="B6" s="4"/>
    </row>
    <row r="7" spans="1:6" x14ac:dyDescent="0.2">
      <c r="A7" s="4" t="s">
        <v>33</v>
      </c>
      <c r="B7" s="4"/>
    </row>
    <row r="8" spans="1:6" x14ac:dyDescent="0.2">
      <c r="A8" s="4"/>
      <c r="B8" s="4"/>
    </row>
    <row r="9" spans="1:6" x14ac:dyDescent="0.2">
      <c r="A9" s="4" t="s">
        <v>36</v>
      </c>
      <c r="B9" s="4"/>
    </row>
    <row r="11" spans="1:6" x14ac:dyDescent="0.2">
      <c r="A11" s="4" t="s">
        <v>9</v>
      </c>
      <c r="B11" s="4" t="s">
        <v>67</v>
      </c>
    </row>
    <row r="12" spans="1:6" x14ac:dyDescent="0.2">
      <c r="A12" s="4" t="s">
        <v>10</v>
      </c>
      <c r="B12" s="4" t="s">
        <v>11</v>
      </c>
    </row>
    <row r="14" spans="1:6" x14ac:dyDescent="0.2">
      <c r="A14" s="19"/>
    </row>
    <row r="15" spans="1:6" x14ac:dyDescent="0.2">
      <c r="A15" s="80" t="s">
        <v>72</v>
      </c>
    </row>
    <row r="16" spans="1:6" x14ac:dyDescent="0.2">
      <c r="A16" s="18" t="s">
        <v>68</v>
      </c>
      <c r="B16" s="17"/>
    </row>
    <row r="17" spans="1:5" x14ac:dyDescent="0.2">
      <c r="A17" s="17" t="s">
        <v>69</v>
      </c>
      <c r="B17" s="78" t="str">
        <f>HYPERLINK("http://www.gis-rest.nrw.de/geocoding_map_client/?rw="&amp;B18&amp;"&amp;hw="&amp;B19,A16)</f>
        <v>STOH</v>
      </c>
    </row>
    <row r="18" spans="1:5" x14ac:dyDescent="0.2">
      <c r="A18" s="24" t="s">
        <v>70</v>
      </c>
      <c r="B18" s="79">
        <v>304846</v>
      </c>
    </row>
    <row r="19" spans="1:5" x14ac:dyDescent="0.2">
      <c r="A19" s="24" t="s">
        <v>71</v>
      </c>
      <c r="B19" s="79">
        <v>5627321</v>
      </c>
    </row>
    <row r="20" spans="1:5" x14ac:dyDescent="0.2">
      <c r="A20" t="s">
        <v>34</v>
      </c>
    </row>
    <row r="22" spans="1:5" x14ac:dyDescent="0.2">
      <c r="A22" s="17"/>
      <c r="B22" s="17"/>
      <c r="C22" s="17"/>
      <c r="D22" s="17"/>
      <c r="E22" s="17"/>
    </row>
    <row r="23" spans="1:5" x14ac:dyDescent="0.2">
      <c r="C23" s="18"/>
      <c r="D23" s="18"/>
      <c r="E23" s="18"/>
    </row>
    <row r="24" spans="1:5" x14ac:dyDescent="0.2">
      <c r="A24" s="18" t="s">
        <v>12</v>
      </c>
      <c r="B24" s="18"/>
      <c r="C24" s="17"/>
      <c r="D24" s="17"/>
      <c r="E24" s="17"/>
    </row>
    <row r="25" spans="1:5" x14ac:dyDescent="0.2">
      <c r="A25" s="5"/>
      <c r="B25" s="9"/>
      <c r="C25" s="17"/>
      <c r="D25" s="17"/>
      <c r="E25" s="17"/>
    </row>
    <row r="26" spans="1:5" x14ac:dyDescent="0.2">
      <c r="A26" s="10" t="s">
        <v>13</v>
      </c>
      <c r="B26" s="3" t="s">
        <v>8</v>
      </c>
      <c r="C26" s="17"/>
      <c r="D26" s="17"/>
      <c r="E26" s="17"/>
    </row>
    <row r="27" spans="1:5" x14ac:dyDescent="0.2">
      <c r="A27" s="11" t="s">
        <v>14</v>
      </c>
      <c r="B27" s="12" t="s">
        <v>15</v>
      </c>
      <c r="C27" s="17"/>
      <c r="D27" s="17"/>
      <c r="E27" s="17"/>
    </row>
    <row r="28" spans="1:5" x14ac:dyDescent="0.2">
      <c r="A28" s="13"/>
      <c r="B28" s="13" t="s">
        <v>16</v>
      </c>
      <c r="C28" s="17"/>
      <c r="D28" s="17"/>
      <c r="E28" s="17"/>
    </row>
    <row r="29" spans="1:5" x14ac:dyDescent="0.2">
      <c r="A29" s="13"/>
      <c r="B29" s="13" t="s">
        <v>17</v>
      </c>
      <c r="C29" s="17"/>
      <c r="D29" s="17"/>
      <c r="E29" s="17"/>
    </row>
    <row r="30" spans="1:5" x14ac:dyDescent="0.2">
      <c r="A30" s="7"/>
      <c r="B30" s="14" t="s">
        <v>18</v>
      </c>
      <c r="C30" s="17"/>
      <c r="D30" s="17"/>
      <c r="E30" s="17"/>
    </row>
    <row r="31" spans="1:5" x14ac:dyDescent="0.2">
      <c r="A31" s="15" t="s">
        <v>19</v>
      </c>
      <c r="B31" s="16" t="s">
        <v>20</v>
      </c>
      <c r="C31" s="17"/>
      <c r="D31" s="17"/>
      <c r="E31" s="17"/>
    </row>
    <row r="32" spans="1:5" x14ac:dyDescent="0.2">
      <c r="A32" s="13"/>
      <c r="B32" s="6" t="s">
        <v>21</v>
      </c>
      <c r="C32" s="17"/>
      <c r="D32" s="17"/>
      <c r="E32" s="17"/>
    </row>
    <row r="33" spans="1:5" x14ac:dyDescent="0.2">
      <c r="A33" s="14"/>
      <c r="B33" s="8" t="s">
        <v>22</v>
      </c>
      <c r="C33" s="17"/>
      <c r="D33" s="17"/>
      <c r="E33" s="17"/>
    </row>
    <row r="34" spans="1:5" x14ac:dyDescent="0.2">
      <c r="C34" s="17"/>
      <c r="D34" s="17"/>
      <c r="E34" s="1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58"/>
  <sheetViews>
    <sheetView workbookViewId="0">
      <pane ySplit="11" topLeftCell="A339" activePane="bottomLeft" state="frozen"/>
      <selection activeCell="A371" sqref="A371:XFD371"/>
      <selection pane="bottomLeft" activeCell="A5" sqref="A5"/>
    </sheetView>
  </sheetViews>
  <sheetFormatPr baseColWidth="10" defaultRowHeight="12.75" x14ac:dyDescent="0.2"/>
  <cols>
    <col min="1" max="1" width="13.28515625" customWidth="1"/>
    <col min="2" max="2" width="11" style="23" customWidth="1"/>
    <col min="3" max="6" width="11" customWidth="1"/>
  </cols>
  <sheetData>
    <row r="1" spans="1:19" ht="15" customHeight="1" x14ac:dyDescent="0.25">
      <c r="A1" s="76" t="s">
        <v>35</v>
      </c>
      <c r="B1" s="76"/>
      <c r="C1" s="76"/>
      <c r="D1" s="76"/>
      <c r="E1" s="76"/>
      <c r="F1" s="76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5" customHeight="1" x14ac:dyDescent="0.3">
      <c r="A2" s="76" t="s">
        <v>37</v>
      </c>
      <c r="B2" s="76"/>
      <c r="C2" s="76"/>
      <c r="D2" s="76"/>
      <c r="E2" s="76"/>
      <c r="F2" s="76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" customHeight="1" x14ac:dyDescent="0.25">
      <c r="A3" s="77" t="s">
        <v>0</v>
      </c>
      <c r="B3" s="77"/>
      <c r="C3" s="77"/>
      <c r="D3" s="77"/>
      <c r="E3" s="77"/>
      <c r="F3" s="77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5" customHeight="1" x14ac:dyDescent="0.25">
      <c r="A4" s="21"/>
      <c r="B4" s="21"/>
      <c r="C4" s="21"/>
      <c r="D4" s="21"/>
      <c r="E4" s="21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ht="13.5" thickBot="1" x14ac:dyDescent="0.25">
      <c r="A5" s="68" t="str">
        <f>'Daten ohne NWG'!A5</f>
        <v>Stand: 07.01.2021</v>
      </c>
      <c r="B5"/>
    </row>
    <row r="6" spans="1:19" s="57" customFormat="1" ht="12" x14ac:dyDescent="0.2">
      <c r="A6" s="58" t="s">
        <v>27</v>
      </c>
      <c r="B6" s="58" t="s">
        <v>25</v>
      </c>
      <c r="C6" s="58" t="s">
        <v>3</v>
      </c>
      <c r="D6" s="60" t="s">
        <v>1</v>
      </c>
      <c r="E6" s="58" t="s">
        <v>2</v>
      </c>
      <c r="F6" s="69" t="s">
        <v>4</v>
      </c>
    </row>
    <row r="7" spans="1:19" s="57" customFormat="1" thickBot="1" x14ac:dyDescent="0.25">
      <c r="A7" s="59" t="s">
        <v>28</v>
      </c>
      <c r="B7" s="59" t="s">
        <v>26</v>
      </c>
      <c r="C7" s="59" t="s">
        <v>26</v>
      </c>
      <c r="D7" s="61" t="s">
        <v>29</v>
      </c>
      <c r="E7" s="59" t="s">
        <v>29</v>
      </c>
      <c r="F7" s="70" t="s">
        <v>29</v>
      </c>
    </row>
    <row r="8" spans="1:19" s="36" customFormat="1" ht="12" x14ac:dyDescent="0.2">
      <c r="A8" s="56" t="s">
        <v>23</v>
      </c>
      <c r="B8" s="32">
        <v>364</v>
      </c>
      <c r="C8" s="31">
        <v>364</v>
      </c>
      <c r="D8" s="31">
        <v>364</v>
      </c>
      <c r="E8" s="67">
        <v>364</v>
      </c>
      <c r="F8" s="64">
        <v>364</v>
      </c>
    </row>
    <row r="9" spans="1:19" s="36" customFormat="1" ht="12" x14ac:dyDescent="0.2">
      <c r="A9" s="37" t="s">
        <v>5</v>
      </c>
      <c r="B9" s="33">
        <v>75.900000000000006</v>
      </c>
      <c r="C9" s="28">
        <v>1.48</v>
      </c>
      <c r="D9" s="27">
        <v>73.87</v>
      </c>
      <c r="E9" s="27">
        <v>7.52</v>
      </c>
      <c r="F9" s="65">
        <v>90.19</v>
      </c>
    </row>
    <row r="10" spans="1:19" s="36" customFormat="1" ht="12" x14ac:dyDescent="0.2">
      <c r="A10" s="37" t="s">
        <v>6</v>
      </c>
      <c r="B10" s="33">
        <v>13.106593406593403</v>
      </c>
      <c r="C10" s="28">
        <v>7.0156593406593429E-2</v>
      </c>
      <c r="D10" s="27">
        <v>4.127747252747251</v>
      </c>
      <c r="E10" s="27">
        <v>1.0144780219780225</v>
      </c>
      <c r="F10" s="65">
        <v>3.34868131868132</v>
      </c>
    </row>
    <row r="11" spans="1:19" s="36" customFormat="1" thickBot="1" x14ac:dyDescent="0.25">
      <c r="A11" s="35" t="s">
        <v>24</v>
      </c>
      <c r="B11" s="34">
        <v>1</v>
      </c>
      <c r="C11" s="29"/>
      <c r="D11" s="29"/>
      <c r="E11" s="30"/>
      <c r="F11" s="66"/>
    </row>
    <row r="12" spans="1:19" s="43" customFormat="1" ht="12" x14ac:dyDescent="0.2">
      <c r="A12" s="38">
        <v>43831</v>
      </c>
      <c r="B12" s="39">
        <v>75.900000000000006</v>
      </c>
      <c r="C12" s="42">
        <v>5.7000000000000002E-2</v>
      </c>
      <c r="D12" s="41">
        <v>3.55</v>
      </c>
      <c r="E12" s="40" t="s">
        <v>38</v>
      </c>
      <c r="F12" s="71">
        <v>5.19</v>
      </c>
    </row>
    <row r="13" spans="1:19" s="43" customFormat="1" ht="12" x14ac:dyDescent="0.2">
      <c r="A13" s="44">
        <v>43832</v>
      </c>
      <c r="B13" s="45">
        <v>10.4</v>
      </c>
      <c r="C13" s="48">
        <v>0.112</v>
      </c>
      <c r="D13" s="47">
        <v>6.1</v>
      </c>
      <c r="E13" s="46" t="s">
        <v>39</v>
      </c>
      <c r="F13" s="72">
        <v>6.99</v>
      </c>
    </row>
    <row r="14" spans="1:19" s="43" customFormat="1" ht="12" x14ac:dyDescent="0.2">
      <c r="A14" s="44">
        <v>43833</v>
      </c>
      <c r="B14" s="45">
        <v>7.3</v>
      </c>
      <c r="C14" s="48">
        <v>2E-3</v>
      </c>
      <c r="D14" s="47">
        <v>0.22</v>
      </c>
      <c r="E14" s="46" t="s">
        <v>39</v>
      </c>
      <c r="F14" s="72">
        <v>0.2</v>
      </c>
    </row>
    <row r="15" spans="1:19" s="43" customFormat="1" ht="12" x14ac:dyDescent="0.2">
      <c r="A15" s="44">
        <v>43834</v>
      </c>
      <c r="B15" s="45">
        <v>19.899999999999999</v>
      </c>
      <c r="C15" s="48">
        <v>5.0000000000000001E-3</v>
      </c>
      <c r="D15" s="47">
        <v>0.17</v>
      </c>
      <c r="E15" s="46" t="s">
        <v>40</v>
      </c>
      <c r="F15" s="72">
        <v>0.46</v>
      </c>
    </row>
    <row r="16" spans="1:19" s="43" customFormat="1" ht="12" x14ac:dyDescent="0.2">
      <c r="A16" s="49">
        <v>43835</v>
      </c>
      <c r="B16" s="50">
        <v>17.100000000000001</v>
      </c>
      <c r="C16" s="53">
        <v>6.0000000000000001E-3</v>
      </c>
      <c r="D16" s="52">
        <v>0.16</v>
      </c>
      <c r="E16" s="51" t="s">
        <v>39</v>
      </c>
      <c r="F16" s="73">
        <v>0.37</v>
      </c>
      <c r="L16" s="75"/>
    </row>
    <row r="17" spans="1:12" s="43" customFormat="1" ht="12" x14ac:dyDescent="0.2">
      <c r="A17" s="49">
        <v>43836</v>
      </c>
      <c r="B17" s="50">
        <v>13</v>
      </c>
      <c r="C17" s="53">
        <v>3.4000000000000002E-2</v>
      </c>
      <c r="D17" s="52">
        <v>1.58</v>
      </c>
      <c r="E17" s="51" t="s">
        <v>41</v>
      </c>
      <c r="F17" s="73">
        <v>2.17</v>
      </c>
      <c r="L17" s="75"/>
    </row>
    <row r="18" spans="1:12" s="43" customFormat="1" ht="12" x14ac:dyDescent="0.2">
      <c r="A18" s="49">
        <v>43837</v>
      </c>
      <c r="B18" s="50">
        <v>23.1</v>
      </c>
      <c r="C18" s="53">
        <v>8.0000000000000002E-3</v>
      </c>
      <c r="D18" s="52">
        <v>0.15</v>
      </c>
      <c r="E18" s="51" t="s">
        <v>41</v>
      </c>
      <c r="F18" s="73">
        <v>0.33</v>
      </c>
      <c r="L18" s="75"/>
    </row>
    <row r="19" spans="1:12" s="43" customFormat="1" ht="12" x14ac:dyDescent="0.2">
      <c r="A19" s="49">
        <v>43838</v>
      </c>
      <c r="B19" s="50">
        <v>7.4</v>
      </c>
      <c r="C19" s="53">
        <v>3.0000000000000001E-3</v>
      </c>
      <c r="D19" s="52">
        <v>0.06</v>
      </c>
      <c r="E19" s="51" t="s">
        <v>42</v>
      </c>
      <c r="F19" s="73">
        <v>0.17</v>
      </c>
      <c r="L19" s="75"/>
    </row>
    <row r="20" spans="1:12" s="43" customFormat="1" ht="12" x14ac:dyDescent="0.2">
      <c r="A20" s="49">
        <v>43839</v>
      </c>
      <c r="B20" s="50">
        <v>8.1999999999999993</v>
      </c>
      <c r="C20" s="53">
        <v>5.0000000000000001E-3</v>
      </c>
      <c r="D20" s="52">
        <v>0.05</v>
      </c>
      <c r="E20" s="51" t="s">
        <v>39</v>
      </c>
      <c r="F20" s="73">
        <v>0.14000000000000001</v>
      </c>
      <c r="L20" s="75"/>
    </row>
    <row r="21" spans="1:12" s="43" customFormat="1" ht="12" x14ac:dyDescent="0.2">
      <c r="A21" s="49">
        <v>43840</v>
      </c>
      <c r="B21" s="50">
        <v>8.6</v>
      </c>
      <c r="C21" s="53">
        <v>2E-3</v>
      </c>
      <c r="D21" s="52">
        <v>0.08</v>
      </c>
      <c r="E21" s="51" t="s">
        <v>43</v>
      </c>
      <c r="F21" s="73">
        <v>0.26</v>
      </c>
      <c r="L21" s="75"/>
    </row>
    <row r="22" spans="1:12" s="43" customFormat="1" ht="12" x14ac:dyDescent="0.2">
      <c r="A22" s="49">
        <v>43841</v>
      </c>
      <c r="B22" s="50">
        <v>17.3</v>
      </c>
      <c r="C22" s="53">
        <v>5.0000000000000001E-3</v>
      </c>
      <c r="D22" s="52">
        <v>0.13</v>
      </c>
      <c r="E22" s="51" t="s">
        <v>40</v>
      </c>
      <c r="F22" s="73">
        <v>0.33</v>
      </c>
      <c r="L22" s="75"/>
    </row>
    <row r="23" spans="1:12" s="43" customFormat="1" ht="12" x14ac:dyDescent="0.2">
      <c r="A23" s="49">
        <v>43842</v>
      </c>
      <c r="B23" s="50">
        <v>7.6</v>
      </c>
      <c r="C23" s="53">
        <v>1E-3</v>
      </c>
      <c r="D23" s="52">
        <v>0.05</v>
      </c>
      <c r="E23" s="51" t="s">
        <v>39</v>
      </c>
      <c r="F23" s="73">
        <v>0.13</v>
      </c>
      <c r="L23" s="75"/>
    </row>
    <row r="24" spans="1:12" s="43" customFormat="1" ht="12" x14ac:dyDescent="0.2">
      <c r="A24" s="49">
        <v>43843</v>
      </c>
      <c r="B24" s="50">
        <v>9.1999999999999993</v>
      </c>
      <c r="C24" s="53">
        <v>1.0999999999999999E-2</v>
      </c>
      <c r="D24" s="52">
        <v>0.19</v>
      </c>
      <c r="E24" s="51" t="s">
        <v>42</v>
      </c>
      <c r="F24" s="73">
        <v>0.46</v>
      </c>
      <c r="L24" s="75"/>
    </row>
    <row r="25" spans="1:12" s="43" customFormat="1" ht="12" x14ac:dyDescent="0.2">
      <c r="A25" s="49">
        <v>43844</v>
      </c>
      <c r="B25" s="50">
        <v>5.3</v>
      </c>
      <c r="C25" s="53">
        <v>4.0000000000000001E-3</v>
      </c>
      <c r="D25" s="52">
        <v>0.09</v>
      </c>
      <c r="E25" s="51" t="s">
        <v>39</v>
      </c>
      <c r="F25" s="73">
        <v>0.2</v>
      </c>
      <c r="L25" s="75"/>
    </row>
    <row r="26" spans="1:12" s="43" customFormat="1" ht="12" x14ac:dyDescent="0.2">
      <c r="A26" s="49">
        <v>43845</v>
      </c>
      <c r="B26" s="50">
        <v>11.7</v>
      </c>
      <c r="C26" s="53">
        <v>7.0000000000000001E-3</v>
      </c>
      <c r="D26" s="52">
        <v>0.15</v>
      </c>
      <c r="E26" s="51" t="s">
        <v>39</v>
      </c>
      <c r="F26" s="73">
        <v>0.5</v>
      </c>
      <c r="L26" s="75"/>
    </row>
    <row r="27" spans="1:12" s="43" customFormat="1" ht="12" x14ac:dyDescent="0.2">
      <c r="A27" s="49">
        <v>43846</v>
      </c>
      <c r="B27" s="50">
        <v>13</v>
      </c>
      <c r="C27" s="53">
        <v>0.153</v>
      </c>
      <c r="D27" s="52">
        <v>7.96</v>
      </c>
      <c r="E27" s="51" t="s">
        <v>43</v>
      </c>
      <c r="F27" s="73">
        <v>14.35</v>
      </c>
      <c r="L27" s="75"/>
    </row>
    <row r="28" spans="1:12" s="43" customFormat="1" ht="12" x14ac:dyDescent="0.2">
      <c r="A28" s="49">
        <v>43847</v>
      </c>
      <c r="B28" s="50">
        <v>14.1</v>
      </c>
      <c r="C28" s="53">
        <v>4.4999999999999998E-2</v>
      </c>
      <c r="D28" s="52">
        <v>0.54</v>
      </c>
      <c r="E28" s="51">
        <v>3</v>
      </c>
      <c r="F28" s="73">
        <v>1.4</v>
      </c>
      <c r="L28" s="75"/>
    </row>
    <row r="29" spans="1:12" s="43" customFormat="1" ht="12" x14ac:dyDescent="0.2">
      <c r="A29" s="49">
        <v>43848</v>
      </c>
      <c r="B29" s="50">
        <v>13.4</v>
      </c>
      <c r="C29" s="53">
        <v>5.0000000000000001E-3</v>
      </c>
      <c r="D29" s="52">
        <v>0.15</v>
      </c>
      <c r="E29" s="51" t="s">
        <v>39</v>
      </c>
      <c r="F29" s="73">
        <v>0.28999999999999998</v>
      </c>
      <c r="L29" s="75"/>
    </row>
    <row r="30" spans="1:12" s="43" customFormat="1" ht="12" x14ac:dyDescent="0.2">
      <c r="A30" s="49">
        <v>43849</v>
      </c>
      <c r="B30" s="50">
        <v>18.8</v>
      </c>
      <c r="C30" s="53">
        <v>7.0000000000000001E-3</v>
      </c>
      <c r="D30" s="52">
        <v>0.3</v>
      </c>
      <c r="E30" s="51" t="s">
        <v>39</v>
      </c>
      <c r="F30" s="73">
        <v>0.77</v>
      </c>
      <c r="L30" s="75"/>
    </row>
    <row r="31" spans="1:12" s="43" customFormat="1" ht="12" x14ac:dyDescent="0.2">
      <c r="A31" s="49">
        <v>43850</v>
      </c>
      <c r="B31" s="50">
        <v>24.3</v>
      </c>
      <c r="C31" s="53">
        <v>4.5999999999999999E-2</v>
      </c>
      <c r="D31" s="52">
        <v>2.73</v>
      </c>
      <c r="E31" s="51" t="s">
        <v>39</v>
      </c>
      <c r="F31" s="73">
        <v>3.76</v>
      </c>
      <c r="L31" s="75"/>
    </row>
    <row r="32" spans="1:12" s="43" customFormat="1" ht="12" x14ac:dyDescent="0.2">
      <c r="A32" s="49">
        <v>43851</v>
      </c>
      <c r="B32" s="50">
        <v>18.3</v>
      </c>
      <c r="C32" s="53">
        <v>0.20499999999999999</v>
      </c>
      <c r="D32" s="52">
        <v>11.52</v>
      </c>
      <c r="E32" s="51" t="s">
        <v>44</v>
      </c>
      <c r="F32" s="73">
        <v>10.36</v>
      </c>
      <c r="L32" s="75"/>
    </row>
    <row r="33" spans="1:12" s="43" customFormat="1" ht="12" x14ac:dyDescent="0.2">
      <c r="A33" s="49">
        <v>43852</v>
      </c>
      <c r="B33" s="50">
        <v>27.5</v>
      </c>
      <c r="C33" s="53">
        <v>1.1040000000000001</v>
      </c>
      <c r="D33" s="52">
        <v>7.13</v>
      </c>
      <c r="E33" s="51">
        <v>4.53</v>
      </c>
      <c r="F33" s="73">
        <v>15.08</v>
      </c>
      <c r="L33" s="75"/>
    </row>
    <row r="34" spans="1:12" s="43" customFormat="1" ht="12" x14ac:dyDescent="0.2">
      <c r="A34" s="49">
        <v>43853</v>
      </c>
      <c r="B34" s="50">
        <v>10.3</v>
      </c>
      <c r="C34" s="53">
        <v>3.0000000000000001E-3</v>
      </c>
      <c r="D34" s="52">
        <v>0.13</v>
      </c>
      <c r="E34" s="51" t="s">
        <v>45</v>
      </c>
      <c r="F34" s="73">
        <v>0.27</v>
      </c>
      <c r="L34" s="75"/>
    </row>
    <row r="35" spans="1:12" s="43" customFormat="1" ht="12" x14ac:dyDescent="0.2">
      <c r="A35" s="49">
        <v>43854</v>
      </c>
      <c r="B35" s="50">
        <v>28.5</v>
      </c>
      <c r="C35" s="53">
        <v>1.0999999999999999E-2</v>
      </c>
      <c r="D35" s="52">
        <v>0.46</v>
      </c>
      <c r="E35" s="51" t="s">
        <v>45</v>
      </c>
      <c r="F35" s="73">
        <v>0.5</v>
      </c>
      <c r="L35" s="75"/>
    </row>
    <row r="36" spans="1:12" s="43" customFormat="1" ht="12" x14ac:dyDescent="0.2">
      <c r="A36" s="49">
        <v>43855</v>
      </c>
      <c r="B36" s="50">
        <v>33.700000000000003</v>
      </c>
      <c r="C36" s="53">
        <v>3.7999999999999999E-2</v>
      </c>
      <c r="D36" s="52">
        <v>1.88</v>
      </c>
      <c r="E36" s="51" t="s">
        <v>40</v>
      </c>
      <c r="F36" s="73">
        <v>1.76</v>
      </c>
      <c r="L36" s="75"/>
    </row>
    <row r="37" spans="1:12" s="43" customFormat="1" ht="12" x14ac:dyDescent="0.2">
      <c r="A37" s="49">
        <v>43856</v>
      </c>
      <c r="B37" s="50">
        <v>19.2</v>
      </c>
      <c r="C37" s="53">
        <v>9.4E-2</v>
      </c>
      <c r="D37" s="52">
        <v>6.14</v>
      </c>
      <c r="E37" s="51" t="s">
        <v>43</v>
      </c>
      <c r="F37" s="73">
        <v>7.83</v>
      </c>
      <c r="L37" s="75"/>
    </row>
    <row r="38" spans="1:12" s="43" customFormat="1" ht="12" x14ac:dyDescent="0.2">
      <c r="A38" s="49">
        <v>43857</v>
      </c>
      <c r="B38" s="50">
        <v>9.8000000000000007</v>
      </c>
      <c r="C38" s="53">
        <v>6.0000000000000001E-3</v>
      </c>
      <c r="D38" s="52">
        <v>0.11</v>
      </c>
      <c r="E38" s="51" t="s">
        <v>42</v>
      </c>
      <c r="F38" s="73">
        <v>0.25</v>
      </c>
      <c r="L38" s="75"/>
    </row>
    <row r="39" spans="1:12" s="43" customFormat="1" ht="12" x14ac:dyDescent="0.2">
      <c r="A39" s="49">
        <v>43858</v>
      </c>
      <c r="B39" s="50">
        <v>7.4</v>
      </c>
      <c r="C39" s="53">
        <v>3.0000000000000001E-3</v>
      </c>
      <c r="D39" s="52">
        <v>0.09</v>
      </c>
      <c r="E39" s="51" t="s">
        <v>42</v>
      </c>
      <c r="F39" s="73">
        <v>0.14000000000000001</v>
      </c>
      <c r="L39" s="75"/>
    </row>
    <row r="40" spans="1:12" s="43" customFormat="1" ht="12" x14ac:dyDescent="0.2">
      <c r="A40" s="49">
        <v>43859</v>
      </c>
      <c r="B40" s="50">
        <v>15.9</v>
      </c>
      <c r="C40" s="53">
        <v>5.0000000000000001E-3</v>
      </c>
      <c r="D40" s="52">
        <v>0.15</v>
      </c>
      <c r="E40" s="51" t="s">
        <v>43</v>
      </c>
      <c r="F40" s="73">
        <v>0.23</v>
      </c>
      <c r="L40" s="75"/>
    </row>
    <row r="41" spans="1:12" s="43" customFormat="1" ht="12" x14ac:dyDescent="0.2">
      <c r="A41" s="49">
        <v>43860</v>
      </c>
      <c r="B41" s="50">
        <v>11.8</v>
      </c>
      <c r="C41" s="53">
        <v>5.0000000000000001E-3</v>
      </c>
      <c r="D41" s="52">
        <v>0.11</v>
      </c>
      <c r="E41" s="51" t="s">
        <v>39</v>
      </c>
      <c r="F41" s="73">
        <v>0.23</v>
      </c>
      <c r="L41" s="75"/>
    </row>
    <row r="42" spans="1:12" s="43" customFormat="1" ht="12" x14ac:dyDescent="0.2">
      <c r="A42" s="49">
        <v>43861</v>
      </c>
      <c r="B42" s="50">
        <v>4.5</v>
      </c>
      <c r="C42" s="53">
        <v>3.0000000000000001E-3</v>
      </c>
      <c r="D42" s="52">
        <v>7.0000000000000007E-2</v>
      </c>
      <c r="E42" s="51" t="s">
        <v>39</v>
      </c>
      <c r="F42" s="73">
        <v>0.16</v>
      </c>
      <c r="L42" s="75"/>
    </row>
    <row r="43" spans="1:12" s="43" customFormat="1" ht="12" x14ac:dyDescent="0.2">
      <c r="A43" s="49">
        <v>43862</v>
      </c>
      <c r="B43" s="50">
        <v>6.9</v>
      </c>
      <c r="C43" s="53">
        <v>2E-3</v>
      </c>
      <c r="D43" s="52">
        <v>0.06</v>
      </c>
      <c r="E43" s="51" t="s">
        <v>39</v>
      </c>
      <c r="F43" s="73">
        <v>0.1</v>
      </c>
      <c r="L43" s="75"/>
    </row>
    <row r="44" spans="1:12" s="43" customFormat="1" ht="12" x14ac:dyDescent="0.2">
      <c r="A44" s="49">
        <v>43863</v>
      </c>
      <c r="B44" s="50">
        <v>9.6</v>
      </c>
      <c r="C44" s="53">
        <v>5.0000000000000001E-3</v>
      </c>
      <c r="D44" s="52">
        <v>0.3</v>
      </c>
      <c r="E44" s="51" t="s">
        <v>39</v>
      </c>
      <c r="F44" s="73">
        <v>0.56000000000000005</v>
      </c>
      <c r="L44" s="75"/>
    </row>
    <row r="45" spans="1:12" s="43" customFormat="1" ht="12" x14ac:dyDescent="0.2">
      <c r="A45" s="49">
        <v>43864</v>
      </c>
      <c r="B45" s="50">
        <v>13.1</v>
      </c>
      <c r="C45" s="53">
        <v>3.0000000000000001E-3</v>
      </c>
      <c r="D45" s="52">
        <v>0.12</v>
      </c>
      <c r="E45" s="51" t="s">
        <v>39</v>
      </c>
      <c r="F45" s="73">
        <v>0.14000000000000001</v>
      </c>
      <c r="L45" s="75"/>
    </row>
    <row r="46" spans="1:12" s="43" customFormat="1" ht="12" x14ac:dyDescent="0.2">
      <c r="A46" s="49">
        <v>43865</v>
      </c>
      <c r="B46" s="50">
        <v>10</v>
      </c>
      <c r="C46" s="53">
        <v>2E-3</v>
      </c>
      <c r="D46" s="52">
        <v>0.09</v>
      </c>
      <c r="E46" s="51" t="s">
        <v>41</v>
      </c>
      <c r="F46" s="73">
        <v>0.2</v>
      </c>
      <c r="L46" s="75"/>
    </row>
    <row r="47" spans="1:12" s="43" customFormat="1" ht="12" x14ac:dyDescent="0.2">
      <c r="A47" s="49">
        <v>43866</v>
      </c>
      <c r="B47" s="50">
        <v>21.9</v>
      </c>
      <c r="C47" s="53">
        <v>3.2000000000000001E-2</v>
      </c>
      <c r="D47" s="52">
        <v>3.76</v>
      </c>
      <c r="E47" s="51" t="s">
        <v>45</v>
      </c>
      <c r="F47" s="73">
        <v>2.2400000000000002</v>
      </c>
      <c r="L47" s="75"/>
    </row>
    <row r="48" spans="1:12" s="43" customFormat="1" ht="12" x14ac:dyDescent="0.2">
      <c r="A48" s="49">
        <v>43867</v>
      </c>
      <c r="B48" s="50">
        <v>24.6</v>
      </c>
      <c r="C48" s="53">
        <v>7.0000000000000007E-2</v>
      </c>
      <c r="D48" s="52">
        <v>5.04</v>
      </c>
      <c r="E48" s="51" t="s">
        <v>38</v>
      </c>
      <c r="F48" s="73">
        <v>4.1100000000000003</v>
      </c>
      <c r="L48" s="75"/>
    </row>
    <row r="49" spans="1:12" s="43" customFormat="1" ht="12" x14ac:dyDescent="0.2">
      <c r="A49" s="49">
        <v>43868</v>
      </c>
      <c r="B49" s="50">
        <v>23.6</v>
      </c>
      <c r="C49" s="53">
        <v>0.14199999999999999</v>
      </c>
      <c r="D49" s="52">
        <v>26.35</v>
      </c>
      <c r="E49" s="51" t="s">
        <v>45</v>
      </c>
      <c r="F49" s="73">
        <v>6.59</v>
      </c>
      <c r="L49" s="75"/>
    </row>
    <row r="50" spans="1:12" s="43" customFormat="1" ht="12" x14ac:dyDescent="0.2">
      <c r="A50" s="49">
        <v>43869</v>
      </c>
      <c r="B50" s="50">
        <v>24.6</v>
      </c>
      <c r="C50" s="53">
        <v>5.8999999999999997E-2</v>
      </c>
      <c r="D50" s="52">
        <v>2.81</v>
      </c>
      <c r="E50" s="51" t="s">
        <v>42</v>
      </c>
      <c r="F50" s="73">
        <v>5.85</v>
      </c>
      <c r="L50" s="75"/>
    </row>
    <row r="51" spans="1:12" s="43" customFormat="1" ht="12" x14ac:dyDescent="0.2">
      <c r="A51" s="49">
        <v>43870</v>
      </c>
      <c r="B51" s="50">
        <v>8.8000000000000007</v>
      </c>
      <c r="C51" s="53">
        <v>8.0000000000000002E-3</v>
      </c>
      <c r="D51" s="52">
        <v>0.27</v>
      </c>
      <c r="E51" s="51" t="s">
        <v>46</v>
      </c>
      <c r="F51" s="73">
        <v>0.43</v>
      </c>
      <c r="L51" s="75"/>
    </row>
    <row r="52" spans="1:12" s="43" customFormat="1" ht="12" x14ac:dyDescent="0.2">
      <c r="A52" s="49">
        <v>43871</v>
      </c>
      <c r="B52" s="50">
        <v>10.6</v>
      </c>
      <c r="C52" s="53">
        <v>2E-3</v>
      </c>
      <c r="D52" s="52">
        <v>0.08</v>
      </c>
      <c r="E52" s="51" t="s">
        <v>39</v>
      </c>
      <c r="F52" s="73">
        <v>0.1</v>
      </c>
      <c r="L52" s="75"/>
    </row>
    <row r="53" spans="1:12" s="43" customFormat="1" ht="12" x14ac:dyDescent="0.2">
      <c r="A53" s="49">
        <v>43872</v>
      </c>
      <c r="B53" s="50">
        <v>14.2</v>
      </c>
      <c r="C53" s="53">
        <v>5.0000000000000001E-3</v>
      </c>
      <c r="D53" s="52">
        <v>0.22</v>
      </c>
      <c r="E53" s="51" t="s">
        <v>43</v>
      </c>
      <c r="F53" s="73">
        <v>0.23</v>
      </c>
      <c r="L53" s="75"/>
    </row>
    <row r="54" spans="1:12" s="43" customFormat="1" ht="12" x14ac:dyDescent="0.2">
      <c r="A54" s="49">
        <v>43873</v>
      </c>
      <c r="B54" s="50">
        <v>14.9</v>
      </c>
      <c r="C54" s="53">
        <v>5.0000000000000001E-3</v>
      </c>
      <c r="D54" s="52">
        <v>0.14000000000000001</v>
      </c>
      <c r="E54" s="51" t="s">
        <v>40</v>
      </c>
      <c r="F54" s="73">
        <v>0.21</v>
      </c>
      <c r="L54" s="75"/>
    </row>
    <row r="55" spans="1:12" s="43" customFormat="1" ht="12" x14ac:dyDescent="0.2">
      <c r="A55" s="49">
        <v>43874</v>
      </c>
      <c r="B55" s="50">
        <v>11.4</v>
      </c>
      <c r="C55" s="53">
        <v>0.02</v>
      </c>
      <c r="D55" s="52">
        <v>0.71</v>
      </c>
      <c r="E55" s="51" t="s">
        <v>43</v>
      </c>
      <c r="F55" s="73">
        <v>1.93</v>
      </c>
      <c r="L55" s="75"/>
    </row>
    <row r="56" spans="1:12" s="43" customFormat="1" ht="12" x14ac:dyDescent="0.2">
      <c r="A56" s="49">
        <v>43875</v>
      </c>
      <c r="B56" s="50">
        <v>14</v>
      </c>
      <c r="C56" s="53">
        <v>7.0000000000000001E-3</v>
      </c>
      <c r="D56" s="52">
        <v>0.25</v>
      </c>
      <c r="E56" s="51" t="s">
        <v>41</v>
      </c>
      <c r="F56" s="73">
        <v>0.33</v>
      </c>
      <c r="L56" s="75"/>
    </row>
    <row r="57" spans="1:12" s="43" customFormat="1" ht="12" x14ac:dyDescent="0.2">
      <c r="A57" s="49">
        <v>43876</v>
      </c>
      <c r="B57" s="50">
        <v>14.9</v>
      </c>
      <c r="C57" s="53">
        <v>1.2E-2</v>
      </c>
      <c r="D57" s="52">
        <v>0.45</v>
      </c>
      <c r="E57" s="51" t="s">
        <v>39</v>
      </c>
      <c r="F57" s="73">
        <v>1.22</v>
      </c>
      <c r="L57" s="75"/>
    </row>
    <row r="58" spans="1:12" s="43" customFormat="1" ht="12" x14ac:dyDescent="0.2">
      <c r="A58" s="49">
        <v>43877</v>
      </c>
      <c r="B58" s="50">
        <v>6</v>
      </c>
      <c r="C58" s="53">
        <v>3.0000000000000001E-3</v>
      </c>
      <c r="D58" s="52">
        <v>0.1</v>
      </c>
      <c r="E58" s="51" t="s">
        <v>39</v>
      </c>
      <c r="F58" s="73">
        <v>0.17</v>
      </c>
      <c r="L58" s="75"/>
    </row>
    <row r="59" spans="1:12" s="43" customFormat="1" ht="12" x14ac:dyDescent="0.2">
      <c r="A59" s="49">
        <v>43878</v>
      </c>
      <c r="B59" s="50">
        <v>7.8</v>
      </c>
      <c r="C59" s="53">
        <v>3.0000000000000001E-3</v>
      </c>
      <c r="D59" s="52">
        <v>7.0000000000000007E-2</v>
      </c>
      <c r="E59" s="51">
        <v>2.8</v>
      </c>
      <c r="F59" s="73">
        <v>0.14000000000000001</v>
      </c>
      <c r="L59" s="75"/>
    </row>
    <row r="60" spans="1:12" s="43" customFormat="1" ht="12" x14ac:dyDescent="0.2">
      <c r="A60" s="49">
        <v>43879</v>
      </c>
      <c r="B60" s="50">
        <v>11.8</v>
      </c>
      <c r="C60" s="53">
        <v>3.0000000000000001E-3</v>
      </c>
      <c r="D60" s="52">
        <v>0.08</v>
      </c>
      <c r="E60" s="51" t="s">
        <v>39</v>
      </c>
      <c r="F60" s="73">
        <v>0.14000000000000001</v>
      </c>
      <c r="L60" s="75"/>
    </row>
    <row r="61" spans="1:12" s="43" customFormat="1" ht="12" x14ac:dyDescent="0.2">
      <c r="A61" s="49">
        <v>43880</v>
      </c>
      <c r="B61" s="50">
        <v>11.1</v>
      </c>
      <c r="C61" s="53">
        <v>7.0000000000000001E-3</v>
      </c>
      <c r="D61" s="52">
        <v>0.28000000000000003</v>
      </c>
      <c r="E61" s="51" t="s">
        <v>41</v>
      </c>
      <c r="F61" s="73">
        <v>0.6</v>
      </c>
      <c r="L61" s="75"/>
    </row>
    <row r="62" spans="1:12" s="43" customFormat="1" ht="12" x14ac:dyDescent="0.2">
      <c r="A62" s="49">
        <v>43881</v>
      </c>
      <c r="B62" s="50">
        <v>7.2</v>
      </c>
      <c r="C62" s="53">
        <v>3.0000000000000001E-3</v>
      </c>
      <c r="D62" s="52">
        <v>0.06</v>
      </c>
      <c r="E62" s="51" t="s">
        <v>43</v>
      </c>
      <c r="F62" s="73">
        <v>0.13</v>
      </c>
      <c r="L62" s="75"/>
    </row>
    <row r="63" spans="1:12" s="43" customFormat="1" ht="12" x14ac:dyDescent="0.2">
      <c r="A63" s="49">
        <v>43882</v>
      </c>
      <c r="B63" s="50">
        <v>13.1</v>
      </c>
      <c r="C63" s="53">
        <v>4.0000000000000001E-3</v>
      </c>
      <c r="D63" s="52">
        <v>0.1</v>
      </c>
      <c r="E63" s="51" t="s">
        <v>40</v>
      </c>
      <c r="F63" s="73">
        <v>0.2</v>
      </c>
      <c r="L63" s="75"/>
    </row>
    <row r="64" spans="1:12" s="43" customFormat="1" ht="12" x14ac:dyDescent="0.2">
      <c r="A64" s="49">
        <v>43883</v>
      </c>
      <c r="B64" s="50">
        <v>9.3000000000000007</v>
      </c>
      <c r="C64" s="53">
        <v>3.0000000000000001E-3</v>
      </c>
      <c r="D64" s="52">
        <v>7.0000000000000007E-2</v>
      </c>
      <c r="E64" s="51" t="s">
        <v>42</v>
      </c>
      <c r="F64" s="73">
        <v>0.12</v>
      </c>
      <c r="L64" s="75"/>
    </row>
    <row r="65" spans="1:12" s="43" customFormat="1" ht="12" x14ac:dyDescent="0.2">
      <c r="A65" s="49">
        <v>43884</v>
      </c>
      <c r="B65" s="50">
        <v>5.2</v>
      </c>
      <c r="C65" s="53">
        <v>1E-3</v>
      </c>
      <c r="D65" s="52">
        <v>0.03</v>
      </c>
      <c r="E65" s="51" t="s">
        <v>39</v>
      </c>
      <c r="F65" s="73">
        <v>7.0000000000000007E-2</v>
      </c>
      <c r="L65" s="75"/>
    </row>
    <row r="66" spans="1:12" s="43" customFormat="1" ht="12" x14ac:dyDescent="0.2">
      <c r="A66" s="49">
        <v>43885</v>
      </c>
      <c r="B66" s="50">
        <v>5</v>
      </c>
      <c r="C66" s="53">
        <v>1.4999999999999999E-2</v>
      </c>
      <c r="D66" s="52">
        <v>0.35</v>
      </c>
      <c r="E66" s="51" t="s">
        <v>39</v>
      </c>
      <c r="F66" s="73">
        <v>1.05</v>
      </c>
      <c r="L66" s="75"/>
    </row>
    <row r="67" spans="1:12" s="43" customFormat="1" ht="12" x14ac:dyDescent="0.2">
      <c r="A67" s="49">
        <v>43886</v>
      </c>
      <c r="B67" s="50">
        <v>7.1</v>
      </c>
      <c r="C67" s="53">
        <v>2E-3</v>
      </c>
      <c r="D67" s="52">
        <v>0.06</v>
      </c>
      <c r="E67" s="51" t="s">
        <v>39</v>
      </c>
      <c r="F67" s="73">
        <v>0.11</v>
      </c>
      <c r="L67" s="75"/>
    </row>
    <row r="68" spans="1:12" s="43" customFormat="1" ht="12" x14ac:dyDescent="0.2">
      <c r="A68" s="49">
        <v>43887</v>
      </c>
      <c r="B68" s="50">
        <v>6.8</v>
      </c>
      <c r="C68" s="53">
        <v>2E-3</v>
      </c>
      <c r="D68" s="52">
        <v>0.06</v>
      </c>
      <c r="E68" s="51" t="s">
        <v>42</v>
      </c>
      <c r="F68" s="73">
        <v>0.12</v>
      </c>
      <c r="L68" s="75"/>
    </row>
    <row r="69" spans="1:12" s="43" customFormat="1" ht="12" x14ac:dyDescent="0.2">
      <c r="A69" s="49">
        <v>43888</v>
      </c>
      <c r="B69" s="50">
        <v>9.9</v>
      </c>
      <c r="C69" s="53">
        <v>2.7E-2</v>
      </c>
      <c r="D69" s="52">
        <v>1.35</v>
      </c>
      <c r="E69" s="51" t="s">
        <v>41</v>
      </c>
      <c r="F69" s="73">
        <v>2.15</v>
      </c>
      <c r="L69" s="75"/>
    </row>
    <row r="70" spans="1:12" s="43" customFormat="1" ht="12" x14ac:dyDescent="0.2">
      <c r="A70" s="49">
        <v>43889</v>
      </c>
      <c r="B70" s="50">
        <v>13.6</v>
      </c>
      <c r="C70" s="53">
        <v>1.0999999999999999E-2</v>
      </c>
      <c r="D70" s="52">
        <v>0.28999999999999998</v>
      </c>
      <c r="E70" s="51" t="s">
        <v>41</v>
      </c>
      <c r="F70" s="73">
        <v>1.0900000000000001</v>
      </c>
      <c r="L70" s="75"/>
    </row>
    <row r="71" spans="1:12" s="43" customFormat="1" ht="12" x14ac:dyDescent="0.2">
      <c r="A71" s="49">
        <v>43890</v>
      </c>
      <c r="B71" s="50">
        <v>19.899999999999999</v>
      </c>
      <c r="C71" s="53">
        <v>1.7000000000000001E-2</v>
      </c>
      <c r="D71" s="52">
        <v>2.2599999999999998</v>
      </c>
      <c r="E71" s="51" t="s">
        <v>47</v>
      </c>
      <c r="F71" s="73">
        <v>0.46</v>
      </c>
      <c r="L71" s="75"/>
    </row>
    <row r="72" spans="1:12" s="43" customFormat="1" ht="12" x14ac:dyDescent="0.2">
      <c r="A72" s="44">
        <v>43891</v>
      </c>
      <c r="B72" s="45">
        <v>6</v>
      </c>
      <c r="C72" s="48">
        <v>6.0000000000000001E-3</v>
      </c>
      <c r="D72" s="47">
        <v>0.37</v>
      </c>
      <c r="E72" s="46" t="s">
        <v>39</v>
      </c>
      <c r="F72" s="72">
        <v>0.39</v>
      </c>
      <c r="L72" s="75"/>
    </row>
    <row r="73" spans="1:12" s="43" customFormat="1" ht="12" x14ac:dyDescent="0.2">
      <c r="A73" s="44">
        <v>43892</v>
      </c>
      <c r="B73" s="45">
        <v>8.3000000000000007</v>
      </c>
      <c r="C73" s="48">
        <v>5.1999999999999998E-2</v>
      </c>
      <c r="D73" s="47">
        <v>3.44</v>
      </c>
      <c r="E73" s="46" t="s">
        <v>46</v>
      </c>
      <c r="F73" s="72">
        <v>2.78</v>
      </c>
      <c r="L73" s="75"/>
    </row>
    <row r="74" spans="1:12" s="43" customFormat="1" ht="12" x14ac:dyDescent="0.2">
      <c r="A74" s="44">
        <v>43893</v>
      </c>
      <c r="B74" s="45">
        <v>13.9</v>
      </c>
      <c r="C74" s="48">
        <v>6.0000000000000001E-3</v>
      </c>
      <c r="D74" s="47">
        <v>0.14000000000000001</v>
      </c>
      <c r="E74" s="46">
        <v>2.46</v>
      </c>
      <c r="F74" s="72">
        <v>0.31</v>
      </c>
      <c r="L74" s="75"/>
    </row>
    <row r="75" spans="1:12" s="43" customFormat="1" ht="12" x14ac:dyDescent="0.2">
      <c r="A75" s="44">
        <v>43894</v>
      </c>
      <c r="B75" s="45">
        <v>14.3</v>
      </c>
      <c r="C75" s="48">
        <v>0.121</v>
      </c>
      <c r="D75" s="47">
        <v>4.22</v>
      </c>
      <c r="E75" s="46" t="s">
        <v>43</v>
      </c>
      <c r="F75" s="72">
        <v>4.99</v>
      </c>
      <c r="L75" s="75"/>
    </row>
    <row r="76" spans="1:12" s="43" customFormat="1" ht="12" x14ac:dyDescent="0.2">
      <c r="A76" s="44">
        <v>43895</v>
      </c>
      <c r="B76" s="45">
        <v>4.2</v>
      </c>
      <c r="C76" s="48">
        <v>3.5999999999999997E-2</v>
      </c>
      <c r="D76" s="47">
        <v>2.84</v>
      </c>
      <c r="E76" s="46" t="s">
        <v>42</v>
      </c>
      <c r="F76" s="72">
        <v>3.76</v>
      </c>
      <c r="L76" s="75"/>
    </row>
    <row r="77" spans="1:12" s="43" customFormat="1" ht="12" x14ac:dyDescent="0.2">
      <c r="A77" s="49">
        <v>43896</v>
      </c>
      <c r="B77" s="50">
        <v>15.2</v>
      </c>
      <c r="C77" s="53">
        <v>5.0000000000000001E-3</v>
      </c>
      <c r="D77" s="52">
        <v>0.26</v>
      </c>
      <c r="E77" s="51" t="s">
        <v>42</v>
      </c>
      <c r="F77" s="73">
        <v>0.57999999999999996</v>
      </c>
      <c r="L77" s="75"/>
    </row>
    <row r="78" spans="1:12" s="43" customFormat="1" ht="12" x14ac:dyDescent="0.2">
      <c r="A78" s="44">
        <v>43897</v>
      </c>
      <c r="B78" s="45">
        <v>18.399999999999999</v>
      </c>
      <c r="C78" s="48">
        <v>6.0000000000000001E-3</v>
      </c>
      <c r="D78" s="47">
        <v>0.12</v>
      </c>
      <c r="E78" s="46">
        <v>4.07</v>
      </c>
      <c r="F78" s="72">
        <v>0.43</v>
      </c>
      <c r="L78" s="75"/>
    </row>
    <row r="79" spans="1:12" s="43" customFormat="1" ht="12" x14ac:dyDescent="0.2">
      <c r="A79" s="44">
        <v>43898</v>
      </c>
      <c r="B79" s="45">
        <v>6.6</v>
      </c>
      <c r="C79" s="48">
        <v>5.0000000000000001E-3</v>
      </c>
      <c r="D79" s="47">
        <v>0.25</v>
      </c>
      <c r="E79" s="46">
        <v>4.7699999999999996</v>
      </c>
      <c r="F79" s="72">
        <v>0.19</v>
      </c>
      <c r="L79" s="75"/>
    </row>
    <row r="80" spans="1:12" s="43" customFormat="1" ht="12" x14ac:dyDescent="0.2">
      <c r="A80" s="44">
        <v>43899</v>
      </c>
      <c r="B80" s="45">
        <v>12.8</v>
      </c>
      <c r="C80" s="48">
        <v>5.0000000000000001E-3</v>
      </c>
      <c r="D80" s="47">
        <v>0.09</v>
      </c>
      <c r="E80" s="46">
        <v>2.37</v>
      </c>
      <c r="F80" s="72">
        <v>0.2</v>
      </c>
      <c r="L80" s="75"/>
    </row>
    <row r="81" spans="1:12" s="43" customFormat="1" ht="12" x14ac:dyDescent="0.2">
      <c r="A81" s="44">
        <v>43900</v>
      </c>
      <c r="B81" s="45" t="s">
        <v>48</v>
      </c>
      <c r="C81" s="48">
        <v>2E-3</v>
      </c>
      <c r="D81" s="47">
        <v>0.06</v>
      </c>
      <c r="E81" s="46" t="s">
        <v>46</v>
      </c>
      <c r="F81" s="72">
        <v>7.0000000000000007E-2</v>
      </c>
      <c r="L81" s="75"/>
    </row>
    <row r="82" spans="1:12" s="43" customFormat="1" ht="12" x14ac:dyDescent="0.2">
      <c r="A82" s="44">
        <v>43901</v>
      </c>
      <c r="B82" s="45" t="s">
        <v>48</v>
      </c>
      <c r="C82" s="48">
        <v>2E-3</v>
      </c>
      <c r="D82" s="47">
        <v>0.04</v>
      </c>
      <c r="E82" s="46">
        <v>2.25</v>
      </c>
      <c r="F82" s="72">
        <v>0.08</v>
      </c>
      <c r="L82" s="75"/>
    </row>
    <row r="83" spans="1:12" s="43" customFormat="1" ht="12" x14ac:dyDescent="0.2">
      <c r="A83" s="49">
        <v>43902</v>
      </c>
      <c r="B83" s="45">
        <v>8.9</v>
      </c>
      <c r="C83" s="48">
        <v>2E-3</v>
      </c>
      <c r="D83" s="47">
        <v>0.05</v>
      </c>
      <c r="E83" s="46" t="s">
        <v>39</v>
      </c>
      <c r="F83" s="72">
        <v>0.11</v>
      </c>
      <c r="L83" s="75"/>
    </row>
    <row r="84" spans="1:12" s="43" customFormat="1" ht="12" x14ac:dyDescent="0.2">
      <c r="A84" s="44">
        <v>43903</v>
      </c>
      <c r="B84" s="45">
        <v>12.6</v>
      </c>
      <c r="C84" s="48">
        <v>1.7000000000000001E-2</v>
      </c>
      <c r="D84" s="47">
        <v>1.59</v>
      </c>
      <c r="E84" s="46">
        <v>2.94</v>
      </c>
      <c r="F84" s="72">
        <v>1.2</v>
      </c>
      <c r="L84" s="75"/>
    </row>
    <row r="85" spans="1:12" s="43" customFormat="1" ht="12" x14ac:dyDescent="0.2">
      <c r="A85" s="44">
        <v>43904</v>
      </c>
      <c r="B85" s="45">
        <v>10</v>
      </c>
      <c r="C85" s="48">
        <v>7.5999999999999998E-2</v>
      </c>
      <c r="D85" s="47">
        <v>4.2</v>
      </c>
      <c r="E85" s="46" t="s">
        <v>41</v>
      </c>
      <c r="F85" s="72">
        <v>3.71</v>
      </c>
      <c r="L85" s="75"/>
    </row>
    <row r="86" spans="1:12" s="43" customFormat="1" ht="12" x14ac:dyDescent="0.2">
      <c r="A86" s="44">
        <v>43905</v>
      </c>
      <c r="B86" s="45">
        <v>9.6999999999999993</v>
      </c>
      <c r="C86" s="48">
        <v>4.3999999999999997E-2</v>
      </c>
      <c r="D86" s="47">
        <v>2.7</v>
      </c>
      <c r="E86" s="46">
        <v>2.34</v>
      </c>
      <c r="F86" s="72">
        <v>5.83</v>
      </c>
      <c r="L86" s="75"/>
    </row>
    <row r="87" spans="1:12" s="43" customFormat="1" ht="12" x14ac:dyDescent="0.2">
      <c r="A87" s="44">
        <v>43906</v>
      </c>
      <c r="B87" s="45">
        <v>18.2</v>
      </c>
      <c r="C87" s="48">
        <v>9.1999999999999998E-2</v>
      </c>
      <c r="D87" s="47">
        <v>5.73</v>
      </c>
      <c r="E87" s="46" t="s">
        <v>42</v>
      </c>
      <c r="F87" s="72">
        <v>7.24</v>
      </c>
      <c r="L87" s="75"/>
    </row>
    <row r="88" spans="1:12" s="43" customFormat="1" ht="12" x14ac:dyDescent="0.2">
      <c r="A88" s="49">
        <v>43907</v>
      </c>
      <c r="B88" s="45">
        <v>23.6</v>
      </c>
      <c r="C88" s="48">
        <v>0.158</v>
      </c>
      <c r="D88" s="47">
        <v>14.62</v>
      </c>
      <c r="E88" s="46">
        <v>2.27</v>
      </c>
      <c r="F88" s="72">
        <v>11.88</v>
      </c>
      <c r="L88" s="75"/>
    </row>
    <row r="89" spans="1:12" s="43" customFormat="1" ht="12" x14ac:dyDescent="0.2">
      <c r="A89" s="44">
        <v>43908</v>
      </c>
      <c r="B89" s="45">
        <v>20.100000000000001</v>
      </c>
      <c r="C89" s="48">
        <v>6.5000000000000002E-2</v>
      </c>
      <c r="D89" s="47">
        <v>4.63</v>
      </c>
      <c r="E89" s="46" t="s">
        <v>42</v>
      </c>
      <c r="F89" s="72">
        <v>5.58</v>
      </c>
      <c r="L89" s="75"/>
    </row>
    <row r="90" spans="1:12" s="43" customFormat="1" ht="12" x14ac:dyDescent="0.2">
      <c r="A90" s="44">
        <v>43909</v>
      </c>
      <c r="B90" s="45">
        <v>27.1</v>
      </c>
      <c r="C90" s="48">
        <v>0.17799999999999999</v>
      </c>
      <c r="D90" s="47">
        <v>12.91</v>
      </c>
      <c r="E90" s="46" t="s">
        <v>43</v>
      </c>
      <c r="F90" s="72">
        <v>13</v>
      </c>
      <c r="L90" s="75"/>
    </row>
    <row r="91" spans="1:12" s="43" customFormat="1" ht="12" x14ac:dyDescent="0.2">
      <c r="A91" s="44">
        <v>43910</v>
      </c>
      <c r="B91" s="45">
        <v>44.2</v>
      </c>
      <c r="C91" s="48">
        <v>1.2E-2</v>
      </c>
      <c r="D91" s="47">
        <v>0.19</v>
      </c>
      <c r="E91" s="46" t="s">
        <v>43</v>
      </c>
      <c r="F91" s="72">
        <v>0.69</v>
      </c>
      <c r="L91" s="75"/>
    </row>
    <row r="92" spans="1:12" s="43" customFormat="1" ht="12" x14ac:dyDescent="0.2">
      <c r="A92" s="44">
        <v>43911</v>
      </c>
      <c r="B92" s="45">
        <v>8.9</v>
      </c>
      <c r="C92" s="48">
        <v>1E-3</v>
      </c>
      <c r="D92" s="47">
        <v>7.0000000000000007E-2</v>
      </c>
      <c r="E92" s="46" t="s">
        <v>39</v>
      </c>
      <c r="F92" s="72">
        <v>0.16</v>
      </c>
      <c r="L92" s="75"/>
    </row>
    <row r="93" spans="1:12" s="43" customFormat="1" ht="12" x14ac:dyDescent="0.2">
      <c r="A93" s="49">
        <v>43912</v>
      </c>
      <c r="B93" s="45">
        <v>7.8</v>
      </c>
      <c r="C93" s="48">
        <v>3.0000000000000001E-3</v>
      </c>
      <c r="D93" s="47">
        <v>0.09</v>
      </c>
      <c r="E93" s="46" t="s">
        <v>39</v>
      </c>
      <c r="F93" s="72">
        <v>0.28000000000000003</v>
      </c>
      <c r="L93" s="75"/>
    </row>
    <row r="94" spans="1:12" s="43" customFormat="1" ht="12" x14ac:dyDescent="0.2">
      <c r="A94" s="44">
        <v>43913</v>
      </c>
      <c r="B94" s="45">
        <v>8.9</v>
      </c>
      <c r="C94" s="48">
        <v>3.0000000000000001E-3</v>
      </c>
      <c r="D94" s="47">
        <v>0.12</v>
      </c>
      <c r="E94" s="46" t="s">
        <v>40</v>
      </c>
      <c r="F94" s="72">
        <v>0.47</v>
      </c>
      <c r="L94" s="75"/>
    </row>
    <row r="95" spans="1:12" s="43" customFormat="1" ht="12" x14ac:dyDescent="0.2">
      <c r="A95" s="44">
        <v>43914</v>
      </c>
      <c r="B95" s="45">
        <v>11.7</v>
      </c>
      <c r="C95" s="48">
        <v>1.0999999999999999E-2</v>
      </c>
      <c r="D95" s="47">
        <v>0.51</v>
      </c>
      <c r="E95" s="46" t="s">
        <v>39</v>
      </c>
      <c r="F95" s="72">
        <v>0.67</v>
      </c>
      <c r="L95" s="75"/>
    </row>
    <row r="96" spans="1:12" s="43" customFormat="1" ht="12" x14ac:dyDescent="0.2">
      <c r="A96" s="44">
        <v>43915</v>
      </c>
      <c r="B96" s="45">
        <v>18.8</v>
      </c>
      <c r="C96" s="48">
        <v>6.0000000000000001E-3</v>
      </c>
      <c r="D96" s="47">
        <v>0.26</v>
      </c>
      <c r="E96" s="46" t="s">
        <v>41</v>
      </c>
      <c r="F96" s="72">
        <v>0.54</v>
      </c>
      <c r="L96" s="75"/>
    </row>
    <row r="97" spans="1:12" s="43" customFormat="1" ht="12" x14ac:dyDescent="0.2">
      <c r="A97" s="44">
        <v>43916</v>
      </c>
      <c r="B97" s="45">
        <v>25.2</v>
      </c>
      <c r="C97" s="48">
        <v>1.9E-2</v>
      </c>
      <c r="D97" s="47">
        <v>0.89</v>
      </c>
      <c r="E97" s="46" t="s">
        <v>41</v>
      </c>
      <c r="F97" s="72">
        <v>1.07</v>
      </c>
      <c r="L97" s="75"/>
    </row>
    <row r="98" spans="1:12" s="43" customFormat="1" ht="12" x14ac:dyDescent="0.2">
      <c r="A98" s="44">
        <v>43917</v>
      </c>
      <c r="B98" s="45">
        <v>41.3</v>
      </c>
      <c r="C98" s="48">
        <v>5.7000000000000002E-2</v>
      </c>
      <c r="D98" s="47">
        <v>3.83</v>
      </c>
      <c r="E98" s="46">
        <v>2.23</v>
      </c>
      <c r="F98" s="72">
        <v>3.12</v>
      </c>
      <c r="L98" s="75"/>
    </row>
    <row r="99" spans="1:12" s="43" customFormat="1" ht="12" x14ac:dyDescent="0.2">
      <c r="A99" s="49">
        <v>43918</v>
      </c>
      <c r="B99" s="45">
        <v>42.7</v>
      </c>
      <c r="C99" s="48">
        <v>5.0999999999999997E-2</v>
      </c>
      <c r="D99" s="47">
        <v>3.78</v>
      </c>
      <c r="E99" s="46" t="s">
        <v>40</v>
      </c>
      <c r="F99" s="72">
        <v>2.65</v>
      </c>
      <c r="L99" s="75"/>
    </row>
    <row r="100" spans="1:12" s="43" customFormat="1" ht="12" x14ac:dyDescent="0.2">
      <c r="A100" s="44">
        <v>43919</v>
      </c>
      <c r="B100" s="45">
        <v>12.9</v>
      </c>
      <c r="C100" s="48">
        <v>3.0000000000000001E-3</v>
      </c>
      <c r="D100" s="47">
        <v>0.08</v>
      </c>
      <c r="E100" s="46" t="s">
        <v>39</v>
      </c>
      <c r="F100" s="72">
        <v>0.21</v>
      </c>
      <c r="L100" s="75"/>
    </row>
    <row r="101" spans="1:12" s="43" customFormat="1" ht="12" x14ac:dyDescent="0.2">
      <c r="A101" s="44">
        <v>43920</v>
      </c>
      <c r="B101" s="45">
        <v>13.9</v>
      </c>
      <c r="C101" s="48">
        <v>7.0000000000000001E-3</v>
      </c>
      <c r="D101" s="47">
        <v>0.18</v>
      </c>
      <c r="E101" s="46" t="s">
        <v>39</v>
      </c>
      <c r="F101" s="72">
        <v>0.48</v>
      </c>
      <c r="L101" s="75"/>
    </row>
    <row r="102" spans="1:12" s="43" customFormat="1" ht="12" x14ac:dyDescent="0.2">
      <c r="A102" s="44">
        <v>43921</v>
      </c>
      <c r="B102" s="45">
        <v>17.899999999999999</v>
      </c>
      <c r="C102" s="48">
        <v>1.4E-2</v>
      </c>
      <c r="D102" s="47">
        <v>0.3</v>
      </c>
      <c r="E102" s="46" t="s">
        <v>40</v>
      </c>
      <c r="F102" s="72">
        <v>1.1599999999999999</v>
      </c>
      <c r="L102" s="75"/>
    </row>
    <row r="103" spans="1:12" s="43" customFormat="1" ht="12" x14ac:dyDescent="0.2">
      <c r="A103" s="44">
        <v>43922</v>
      </c>
      <c r="B103" s="45">
        <v>20.399999999999999</v>
      </c>
      <c r="C103" s="48">
        <v>6.2E-2</v>
      </c>
      <c r="D103" s="47">
        <v>2.67</v>
      </c>
      <c r="E103" s="46">
        <v>5.09</v>
      </c>
      <c r="F103" s="72">
        <v>4.12</v>
      </c>
      <c r="L103" s="75"/>
    </row>
    <row r="104" spans="1:12" s="43" customFormat="1" ht="12" x14ac:dyDescent="0.2">
      <c r="A104" s="44">
        <v>43923</v>
      </c>
      <c r="B104" s="45">
        <v>28.3</v>
      </c>
      <c r="C104" s="48">
        <v>0.17</v>
      </c>
      <c r="D104" s="47">
        <v>7.81</v>
      </c>
      <c r="E104" s="46">
        <v>4.3499999999999996</v>
      </c>
      <c r="F104" s="72">
        <v>11.76</v>
      </c>
      <c r="L104" s="75"/>
    </row>
    <row r="105" spans="1:12" s="43" customFormat="1" ht="12" x14ac:dyDescent="0.2">
      <c r="A105" s="49">
        <v>43924</v>
      </c>
      <c r="B105" s="45">
        <v>19.8</v>
      </c>
      <c r="C105" s="48">
        <v>1.7000000000000001E-2</v>
      </c>
      <c r="D105" s="47">
        <v>0.98</v>
      </c>
      <c r="E105" s="46" t="s">
        <v>41</v>
      </c>
      <c r="F105" s="72">
        <v>0.99</v>
      </c>
      <c r="L105" s="75"/>
    </row>
    <row r="106" spans="1:12" s="43" customFormat="1" ht="12" x14ac:dyDescent="0.2">
      <c r="A106" s="49">
        <v>43925</v>
      </c>
      <c r="B106" s="45">
        <v>11.6</v>
      </c>
      <c r="C106" s="48">
        <v>0.10299999999999999</v>
      </c>
      <c r="D106" s="47">
        <v>6.1</v>
      </c>
      <c r="E106" s="46" t="s">
        <v>41</v>
      </c>
      <c r="F106" s="72">
        <v>6.72</v>
      </c>
      <c r="L106" s="75"/>
    </row>
    <row r="107" spans="1:12" s="43" customFormat="1" ht="12" x14ac:dyDescent="0.2">
      <c r="A107" s="49">
        <v>43926</v>
      </c>
      <c r="B107" s="45">
        <v>14.3</v>
      </c>
      <c r="C107" s="48">
        <v>0.113</v>
      </c>
      <c r="D107" s="47">
        <v>6.96</v>
      </c>
      <c r="E107" s="46">
        <v>2.0099999999999998</v>
      </c>
      <c r="F107" s="72">
        <v>8.2799999999999994</v>
      </c>
      <c r="L107" s="75"/>
    </row>
    <row r="108" spans="1:12" s="43" customFormat="1" ht="12" x14ac:dyDescent="0.2">
      <c r="A108" s="49">
        <v>43927</v>
      </c>
      <c r="B108" s="45">
        <v>16.399999999999999</v>
      </c>
      <c r="C108" s="48">
        <v>4.8000000000000001E-2</v>
      </c>
      <c r="D108" s="47">
        <v>3.59</v>
      </c>
      <c r="E108" s="46" t="s">
        <v>47</v>
      </c>
      <c r="F108" s="72">
        <v>2.79</v>
      </c>
      <c r="L108" s="75"/>
    </row>
    <row r="109" spans="1:12" s="43" customFormat="1" ht="12" x14ac:dyDescent="0.2">
      <c r="A109" s="49">
        <v>43928</v>
      </c>
      <c r="B109" s="45">
        <v>21.6</v>
      </c>
      <c r="C109" s="48">
        <v>0.11700000000000001</v>
      </c>
      <c r="D109" s="47">
        <v>5.01</v>
      </c>
      <c r="E109" s="46" t="s">
        <v>42</v>
      </c>
      <c r="F109" s="72">
        <v>10.28</v>
      </c>
      <c r="L109" s="75"/>
    </row>
    <row r="110" spans="1:12" s="43" customFormat="1" ht="12" x14ac:dyDescent="0.2">
      <c r="A110" s="49">
        <v>43929</v>
      </c>
      <c r="B110" s="45">
        <v>20.3</v>
      </c>
      <c r="C110" s="48">
        <v>0.16800000000000001</v>
      </c>
      <c r="D110" s="47">
        <v>5.15</v>
      </c>
      <c r="E110" s="46" t="s">
        <v>46</v>
      </c>
      <c r="F110" s="72">
        <v>11.3</v>
      </c>
      <c r="L110" s="75"/>
    </row>
    <row r="111" spans="1:12" s="43" customFormat="1" ht="12" x14ac:dyDescent="0.2">
      <c r="A111" s="49">
        <v>43930</v>
      </c>
      <c r="B111" s="45">
        <v>26.9</v>
      </c>
      <c r="C111" s="48">
        <v>4.8000000000000001E-2</v>
      </c>
      <c r="D111" s="47">
        <v>2.7</v>
      </c>
      <c r="E111" s="46" t="s">
        <v>42</v>
      </c>
      <c r="F111" s="72">
        <v>4.4400000000000004</v>
      </c>
      <c r="L111" s="75"/>
    </row>
    <row r="112" spans="1:12" s="43" customFormat="1" ht="12" x14ac:dyDescent="0.2">
      <c r="A112" s="49">
        <v>43931</v>
      </c>
      <c r="B112" s="45">
        <v>15.7</v>
      </c>
      <c r="C112" s="48">
        <v>4.8000000000000001E-2</v>
      </c>
      <c r="D112" s="47">
        <v>2.97</v>
      </c>
      <c r="E112" s="46" t="s">
        <v>42</v>
      </c>
      <c r="F112" s="72">
        <v>3.45</v>
      </c>
      <c r="L112" s="75"/>
    </row>
    <row r="113" spans="1:12" s="43" customFormat="1" ht="12" x14ac:dyDescent="0.2">
      <c r="A113" s="49">
        <v>43932</v>
      </c>
      <c r="B113" s="45">
        <v>14.1</v>
      </c>
      <c r="C113" s="48">
        <v>9.9000000000000005E-2</v>
      </c>
      <c r="D113" s="47">
        <v>11.22</v>
      </c>
      <c r="E113" s="46" t="s">
        <v>42</v>
      </c>
      <c r="F113" s="72">
        <v>5.46</v>
      </c>
      <c r="L113" s="75"/>
    </row>
    <row r="114" spans="1:12" s="43" customFormat="1" ht="12" x14ac:dyDescent="0.2">
      <c r="A114" s="49">
        <v>43933</v>
      </c>
      <c r="B114" s="45">
        <v>15.3</v>
      </c>
      <c r="C114" s="48">
        <v>3.7999999999999999E-2</v>
      </c>
      <c r="D114" s="47">
        <v>2.5499999999999998</v>
      </c>
      <c r="E114" s="46" t="s">
        <v>46</v>
      </c>
      <c r="F114" s="72">
        <v>2.79</v>
      </c>
      <c r="L114" s="75"/>
    </row>
    <row r="115" spans="1:12" s="43" customFormat="1" ht="12" x14ac:dyDescent="0.2">
      <c r="A115" s="49">
        <v>43934</v>
      </c>
      <c r="B115" s="45">
        <v>17.600000000000001</v>
      </c>
      <c r="C115" s="48">
        <v>2.3E-2</v>
      </c>
      <c r="D115" s="47">
        <v>1.48</v>
      </c>
      <c r="E115" s="46" t="s">
        <v>41</v>
      </c>
      <c r="F115" s="72">
        <v>2.52</v>
      </c>
      <c r="L115" s="75"/>
    </row>
    <row r="116" spans="1:12" s="43" customFormat="1" ht="12" x14ac:dyDescent="0.2">
      <c r="A116" s="49">
        <v>43935</v>
      </c>
      <c r="B116" s="45">
        <v>13.7</v>
      </c>
      <c r="C116" s="48">
        <v>0.03</v>
      </c>
      <c r="D116" s="47">
        <v>1.36</v>
      </c>
      <c r="E116" s="46">
        <v>2.82</v>
      </c>
      <c r="F116" s="72">
        <v>2.4300000000000002</v>
      </c>
      <c r="L116" s="75"/>
    </row>
    <row r="117" spans="1:12" s="43" customFormat="1" ht="12" x14ac:dyDescent="0.2">
      <c r="A117" s="49">
        <v>43936</v>
      </c>
      <c r="B117" s="45">
        <v>18</v>
      </c>
      <c r="C117" s="48">
        <v>0.08</v>
      </c>
      <c r="D117" s="47">
        <v>8.3800000000000008</v>
      </c>
      <c r="E117" s="46" t="s">
        <v>43</v>
      </c>
      <c r="F117" s="72">
        <v>4.0599999999999996</v>
      </c>
      <c r="L117" s="75"/>
    </row>
    <row r="118" spans="1:12" s="43" customFormat="1" ht="12" x14ac:dyDescent="0.2">
      <c r="A118" s="49">
        <v>43937</v>
      </c>
      <c r="B118" s="45">
        <v>18.100000000000001</v>
      </c>
      <c r="C118" s="48">
        <v>0.128</v>
      </c>
      <c r="D118" s="47">
        <v>8.7100000000000009</v>
      </c>
      <c r="E118" s="46" t="s">
        <v>47</v>
      </c>
      <c r="F118" s="72">
        <v>8.76</v>
      </c>
      <c r="L118" s="75"/>
    </row>
    <row r="119" spans="1:12" s="43" customFormat="1" ht="12" x14ac:dyDescent="0.2">
      <c r="A119" s="49">
        <v>43938</v>
      </c>
      <c r="B119" s="45">
        <v>34.5</v>
      </c>
      <c r="C119" s="48">
        <v>7.8E-2</v>
      </c>
      <c r="D119" s="47">
        <v>2.4300000000000002</v>
      </c>
      <c r="E119" s="46">
        <v>2.4700000000000002</v>
      </c>
      <c r="F119" s="72">
        <v>5.26</v>
      </c>
      <c r="L119" s="75"/>
    </row>
    <row r="120" spans="1:12" s="43" customFormat="1" ht="12" x14ac:dyDescent="0.2">
      <c r="A120" s="49">
        <v>43939</v>
      </c>
      <c r="B120" s="45">
        <v>24.5</v>
      </c>
      <c r="C120" s="48">
        <v>0.13300000000000001</v>
      </c>
      <c r="D120" s="47">
        <v>6.91</v>
      </c>
      <c r="E120" s="46" t="s">
        <v>46</v>
      </c>
      <c r="F120" s="72">
        <v>8.4600000000000009</v>
      </c>
      <c r="L120" s="75"/>
    </row>
    <row r="121" spans="1:12" s="43" customFormat="1" ht="12" x14ac:dyDescent="0.2">
      <c r="A121" s="49">
        <v>43940</v>
      </c>
      <c r="B121" s="45">
        <v>40.6</v>
      </c>
      <c r="C121" s="48">
        <v>1.4999999999999999E-2</v>
      </c>
      <c r="D121" s="47">
        <v>0.56000000000000005</v>
      </c>
      <c r="E121" s="46">
        <v>2.76</v>
      </c>
      <c r="F121" s="72">
        <v>1.47</v>
      </c>
      <c r="L121" s="75"/>
    </row>
    <row r="122" spans="1:12" s="43" customFormat="1" ht="12" x14ac:dyDescent="0.2">
      <c r="A122" s="49">
        <v>43941</v>
      </c>
      <c r="B122" s="45">
        <v>20.7</v>
      </c>
      <c r="C122" s="48">
        <v>1.0999999999999999E-2</v>
      </c>
      <c r="D122" s="47">
        <v>0.2</v>
      </c>
      <c r="E122" s="46" t="s">
        <v>46</v>
      </c>
      <c r="F122" s="72">
        <v>0.98</v>
      </c>
      <c r="L122" s="75"/>
    </row>
    <row r="123" spans="1:12" s="43" customFormat="1" ht="12" x14ac:dyDescent="0.2">
      <c r="A123" s="49">
        <v>43942</v>
      </c>
      <c r="B123" s="45">
        <v>23.3</v>
      </c>
      <c r="C123" s="48">
        <v>1.2E-2</v>
      </c>
      <c r="D123" s="47">
        <v>0.27</v>
      </c>
      <c r="E123" s="46" t="s">
        <v>47</v>
      </c>
      <c r="F123" s="72">
        <v>1.41</v>
      </c>
      <c r="L123" s="75"/>
    </row>
    <row r="124" spans="1:12" s="43" customFormat="1" ht="12" x14ac:dyDescent="0.2">
      <c r="A124" s="49">
        <v>43943</v>
      </c>
      <c r="B124" s="45">
        <v>20.8</v>
      </c>
      <c r="C124" s="48">
        <v>8.9999999999999993E-3</v>
      </c>
      <c r="D124" s="47">
        <v>0.21</v>
      </c>
      <c r="E124" s="46" t="s">
        <v>47</v>
      </c>
      <c r="F124" s="72">
        <v>0.91</v>
      </c>
      <c r="L124" s="75"/>
    </row>
    <row r="125" spans="1:12" s="43" customFormat="1" ht="12" x14ac:dyDescent="0.2">
      <c r="A125" s="49">
        <v>43944</v>
      </c>
      <c r="B125" s="45">
        <v>20.9</v>
      </c>
      <c r="C125" s="48">
        <v>2.3E-2</v>
      </c>
      <c r="D125" s="47">
        <v>1.08</v>
      </c>
      <c r="E125" s="46" t="s">
        <v>47</v>
      </c>
      <c r="F125" s="72">
        <v>1.43</v>
      </c>
      <c r="L125" s="75"/>
    </row>
    <row r="126" spans="1:12" s="43" customFormat="1" ht="12" x14ac:dyDescent="0.2">
      <c r="A126" s="49">
        <v>43945</v>
      </c>
      <c r="B126" s="45">
        <v>29</v>
      </c>
      <c r="C126" s="48">
        <v>0.08</v>
      </c>
      <c r="D126" s="47">
        <v>2.5299999999999998</v>
      </c>
      <c r="E126" s="46">
        <v>1.93</v>
      </c>
      <c r="F126" s="72">
        <v>3.38</v>
      </c>
      <c r="L126" s="75"/>
    </row>
    <row r="127" spans="1:12" s="43" customFormat="1" ht="12" x14ac:dyDescent="0.2">
      <c r="A127" s="49">
        <v>43946</v>
      </c>
      <c r="B127" s="45">
        <v>17</v>
      </c>
      <c r="C127" s="48">
        <v>5.0999999999999997E-2</v>
      </c>
      <c r="D127" s="47">
        <v>2.42</v>
      </c>
      <c r="E127" s="46" t="s">
        <v>42</v>
      </c>
      <c r="F127" s="72">
        <v>2.08</v>
      </c>
    </row>
    <row r="128" spans="1:12" s="43" customFormat="1" ht="12" x14ac:dyDescent="0.2">
      <c r="A128" s="49">
        <v>43947</v>
      </c>
      <c r="B128" s="45">
        <v>17.399999999999999</v>
      </c>
      <c r="C128" s="48">
        <v>3.6999999999999998E-2</v>
      </c>
      <c r="D128" s="47">
        <v>2.77</v>
      </c>
      <c r="E128" s="46" t="s">
        <v>46</v>
      </c>
      <c r="F128" s="72">
        <v>2.0699999999999998</v>
      </c>
    </row>
    <row r="129" spans="1:6" s="43" customFormat="1" ht="12" x14ac:dyDescent="0.2">
      <c r="A129" s="49">
        <v>43948</v>
      </c>
      <c r="B129" s="45">
        <v>17.7</v>
      </c>
      <c r="C129" s="48">
        <v>4.5999999999999999E-2</v>
      </c>
      <c r="D129" s="47">
        <v>4.6900000000000004</v>
      </c>
      <c r="E129" s="46" t="s">
        <v>47</v>
      </c>
      <c r="F129" s="72">
        <v>1.96</v>
      </c>
    </row>
    <row r="130" spans="1:6" s="43" customFormat="1" ht="12" x14ac:dyDescent="0.2">
      <c r="A130" s="49">
        <v>43949</v>
      </c>
      <c r="B130" s="45">
        <v>13.7</v>
      </c>
      <c r="C130" s="48">
        <v>5.8999999999999997E-2</v>
      </c>
      <c r="D130" s="47">
        <v>2.5499999999999998</v>
      </c>
      <c r="E130" s="46" t="s">
        <v>47</v>
      </c>
      <c r="F130" s="72">
        <v>2.04</v>
      </c>
    </row>
    <row r="131" spans="1:6" s="43" customFormat="1" ht="12" x14ac:dyDescent="0.2">
      <c r="A131" s="49">
        <v>43950</v>
      </c>
      <c r="B131" s="45">
        <v>9.5</v>
      </c>
      <c r="C131" s="48">
        <v>8.0000000000000002E-3</v>
      </c>
      <c r="D131" s="47">
        <v>0.1</v>
      </c>
      <c r="E131" s="46" t="s">
        <v>39</v>
      </c>
      <c r="F131" s="72">
        <v>0.26</v>
      </c>
    </row>
    <row r="132" spans="1:6" s="43" customFormat="1" ht="12" x14ac:dyDescent="0.2">
      <c r="A132" s="49">
        <v>43951</v>
      </c>
      <c r="B132" s="45">
        <v>5.8</v>
      </c>
      <c r="C132" s="48">
        <v>1.7999999999999999E-2</v>
      </c>
      <c r="D132" s="47">
        <v>1.5</v>
      </c>
      <c r="E132" s="46" t="s">
        <v>39</v>
      </c>
      <c r="F132" s="72">
        <v>0.41</v>
      </c>
    </row>
    <row r="133" spans="1:6" s="43" customFormat="1" ht="12" x14ac:dyDescent="0.2">
      <c r="A133" s="49">
        <v>43952</v>
      </c>
      <c r="B133" s="45">
        <v>5.2</v>
      </c>
      <c r="C133" s="48">
        <v>2E-3</v>
      </c>
      <c r="D133" s="47">
        <v>0.03</v>
      </c>
      <c r="E133" s="46" t="s">
        <v>39</v>
      </c>
      <c r="F133" s="72">
        <v>0.12</v>
      </c>
    </row>
    <row r="134" spans="1:6" s="43" customFormat="1" ht="12" x14ac:dyDescent="0.2">
      <c r="A134" s="49">
        <v>43953</v>
      </c>
      <c r="B134" s="45">
        <v>9</v>
      </c>
      <c r="C134" s="48">
        <v>3.6999999999999998E-2</v>
      </c>
      <c r="D134" s="47">
        <v>3.47</v>
      </c>
      <c r="E134" s="46" t="s">
        <v>39</v>
      </c>
      <c r="F134" s="72">
        <v>1.1399999999999999</v>
      </c>
    </row>
    <row r="135" spans="1:6" s="43" customFormat="1" ht="12" x14ac:dyDescent="0.2">
      <c r="A135" s="49">
        <v>43954</v>
      </c>
      <c r="B135" s="45">
        <v>7.4</v>
      </c>
      <c r="C135" s="48">
        <v>6.6000000000000003E-2</v>
      </c>
      <c r="D135" s="47">
        <v>6.46</v>
      </c>
      <c r="E135" s="46">
        <v>4.37</v>
      </c>
      <c r="F135" s="72">
        <v>2.2599999999999998</v>
      </c>
    </row>
    <row r="136" spans="1:6" s="43" customFormat="1" ht="12" x14ac:dyDescent="0.2">
      <c r="A136" s="49">
        <v>43955</v>
      </c>
      <c r="B136" s="45">
        <v>14.8</v>
      </c>
      <c r="C136" s="48">
        <v>2.5000000000000001E-2</v>
      </c>
      <c r="D136" s="47">
        <v>1.17</v>
      </c>
      <c r="E136" s="46" t="s">
        <v>42</v>
      </c>
      <c r="F136" s="72">
        <v>1.25</v>
      </c>
    </row>
    <row r="137" spans="1:6" s="43" customFormat="1" ht="12" x14ac:dyDescent="0.2">
      <c r="A137" s="49">
        <v>43956</v>
      </c>
      <c r="B137" s="45">
        <v>13.7</v>
      </c>
      <c r="C137" s="48">
        <v>4.9000000000000002E-2</v>
      </c>
      <c r="D137" s="47">
        <v>1.01</v>
      </c>
      <c r="E137" s="46" t="s">
        <v>42</v>
      </c>
      <c r="F137" s="72">
        <v>1.79</v>
      </c>
    </row>
    <row r="138" spans="1:6" s="43" customFormat="1" ht="12" x14ac:dyDescent="0.2">
      <c r="A138" s="49">
        <v>43957</v>
      </c>
      <c r="B138" s="45">
        <v>11</v>
      </c>
      <c r="C138" s="48">
        <v>0.05</v>
      </c>
      <c r="D138" s="47">
        <v>1.95</v>
      </c>
      <c r="E138" s="46" t="s">
        <v>42</v>
      </c>
      <c r="F138" s="72">
        <v>2.42</v>
      </c>
    </row>
    <row r="139" spans="1:6" s="43" customFormat="1" ht="12" x14ac:dyDescent="0.2">
      <c r="A139" s="49">
        <v>43958</v>
      </c>
      <c r="B139" s="45">
        <v>16.600000000000001</v>
      </c>
      <c r="C139" s="48">
        <v>5.8000000000000003E-2</v>
      </c>
      <c r="D139" s="47">
        <v>2.6</v>
      </c>
      <c r="E139" s="46" t="s">
        <v>46</v>
      </c>
      <c r="F139" s="72">
        <v>2.85</v>
      </c>
    </row>
    <row r="140" spans="1:6" s="43" customFormat="1" ht="12" x14ac:dyDescent="0.2">
      <c r="A140" s="49">
        <v>43959</v>
      </c>
      <c r="B140" s="45">
        <v>24</v>
      </c>
      <c r="C140" s="48">
        <v>3.6999999999999998E-2</v>
      </c>
      <c r="D140" s="47">
        <v>1.31</v>
      </c>
      <c r="E140" s="46">
        <v>3.26</v>
      </c>
      <c r="F140" s="72">
        <v>2.02</v>
      </c>
    </row>
    <row r="141" spans="1:6" s="43" customFormat="1" ht="12" x14ac:dyDescent="0.2">
      <c r="A141" s="49">
        <v>43960</v>
      </c>
      <c r="B141" s="45">
        <v>16.399999999999999</v>
      </c>
      <c r="C141" s="48">
        <v>8.1000000000000003E-2</v>
      </c>
      <c r="D141" s="47">
        <v>3.63</v>
      </c>
      <c r="E141" s="46" t="s">
        <v>49</v>
      </c>
      <c r="F141" s="72">
        <v>6.25</v>
      </c>
    </row>
    <row r="142" spans="1:6" s="43" customFormat="1" ht="12" x14ac:dyDescent="0.2">
      <c r="A142" s="49">
        <v>43961</v>
      </c>
      <c r="B142" s="45">
        <v>17.3</v>
      </c>
      <c r="C142" s="48">
        <v>9.5000000000000001E-2</v>
      </c>
      <c r="D142" s="47">
        <v>10.92</v>
      </c>
      <c r="E142" s="46" t="s">
        <v>49</v>
      </c>
      <c r="F142" s="72">
        <v>6.76</v>
      </c>
    </row>
    <row r="143" spans="1:6" s="43" customFormat="1" ht="12" x14ac:dyDescent="0.2">
      <c r="A143" s="49">
        <v>43962</v>
      </c>
      <c r="B143" s="45">
        <v>25</v>
      </c>
      <c r="C143" s="48">
        <v>5.0000000000000001E-3</v>
      </c>
      <c r="D143" s="47">
        <v>0.1</v>
      </c>
      <c r="E143" s="46" t="s">
        <v>42</v>
      </c>
      <c r="F143" s="72">
        <v>0.51</v>
      </c>
    </row>
    <row r="144" spans="1:6" s="43" customFormat="1" ht="12" x14ac:dyDescent="0.2">
      <c r="A144" s="49">
        <v>43963</v>
      </c>
      <c r="B144" s="45">
        <v>11.5</v>
      </c>
      <c r="C144" s="48">
        <v>0.10100000000000001</v>
      </c>
      <c r="D144" s="47">
        <v>5.33</v>
      </c>
      <c r="E144" s="46" t="s">
        <v>39</v>
      </c>
      <c r="F144" s="72">
        <v>5.92</v>
      </c>
    </row>
    <row r="145" spans="1:6" s="43" customFormat="1" ht="12" x14ac:dyDescent="0.2">
      <c r="A145" s="49">
        <v>43964</v>
      </c>
      <c r="B145" s="45">
        <v>11.4</v>
      </c>
      <c r="C145" s="48">
        <v>3.9E-2</v>
      </c>
      <c r="D145" s="47">
        <v>2.5299999999999998</v>
      </c>
      <c r="E145" s="46" t="s">
        <v>43</v>
      </c>
      <c r="F145" s="72">
        <v>2.2200000000000002</v>
      </c>
    </row>
    <row r="146" spans="1:6" s="43" customFormat="1" ht="12" x14ac:dyDescent="0.2">
      <c r="A146" s="49">
        <v>43965</v>
      </c>
      <c r="B146" s="45">
        <v>12.6</v>
      </c>
      <c r="C146" s="48">
        <v>4.0000000000000001E-3</v>
      </c>
      <c r="D146" s="47">
        <v>0.12</v>
      </c>
      <c r="E146" s="46" t="s">
        <v>39</v>
      </c>
      <c r="F146" s="72">
        <v>0.32</v>
      </c>
    </row>
    <row r="147" spans="1:6" s="43" customFormat="1" ht="12" x14ac:dyDescent="0.2">
      <c r="A147" s="49">
        <v>43966</v>
      </c>
      <c r="B147" s="45">
        <v>11.1</v>
      </c>
      <c r="C147" s="48">
        <v>6.2E-2</v>
      </c>
      <c r="D147" s="47">
        <v>4.9800000000000004</v>
      </c>
      <c r="E147" s="46" t="s">
        <v>43</v>
      </c>
      <c r="F147" s="72">
        <v>6.19</v>
      </c>
    </row>
    <row r="148" spans="1:6" s="43" customFormat="1" ht="12" x14ac:dyDescent="0.2">
      <c r="A148" s="49">
        <v>43967</v>
      </c>
      <c r="B148" s="45">
        <v>9.8000000000000007</v>
      </c>
      <c r="C148" s="48">
        <v>2.7E-2</v>
      </c>
      <c r="D148" s="47">
        <v>0.85</v>
      </c>
      <c r="E148" s="46" t="s">
        <v>42</v>
      </c>
      <c r="F148" s="72">
        <v>1.67</v>
      </c>
    </row>
    <row r="149" spans="1:6" s="43" customFormat="1" ht="12" x14ac:dyDescent="0.2">
      <c r="A149" s="49">
        <v>43968</v>
      </c>
      <c r="B149" s="45">
        <v>9.9</v>
      </c>
      <c r="C149" s="48">
        <v>4.2000000000000003E-2</v>
      </c>
      <c r="D149" s="47">
        <v>2.2799999999999998</v>
      </c>
      <c r="E149" s="46" t="s">
        <v>39</v>
      </c>
      <c r="F149" s="72">
        <v>3.73</v>
      </c>
    </row>
    <row r="150" spans="1:6" s="43" customFormat="1" ht="12" x14ac:dyDescent="0.2">
      <c r="A150" s="49">
        <v>43969</v>
      </c>
      <c r="B150" s="45">
        <v>14.5</v>
      </c>
      <c r="C150" s="48">
        <v>0.25800000000000001</v>
      </c>
      <c r="D150" s="47">
        <v>11.78</v>
      </c>
      <c r="E150" s="46" t="s">
        <v>47</v>
      </c>
      <c r="F150" s="72">
        <v>6.61</v>
      </c>
    </row>
    <row r="151" spans="1:6" s="43" customFormat="1" ht="12" x14ac:dyDescent="0.2">
      <c r="A151" s="49">
        <v>43970</v>
      </c>
      <c r="B151" s="45">
        <v>14.4</v>
      </c>
      <c r="C151" s="48">
        <v>0.372</v>
      </c>
      <c r="D151" s="47">
        <v>13.63</v>
      </c>
      <c r="E151" s="46" t="s">
        <v>47</v>
      </c>
      <c r="F151" s="72">
        <v>17.989999999999998</v>
      </c>
    </row>
    <row r="152" spans="1:6" s="43" customFormat="1" ht="12" x14ac:dyDescent="0.2">
      <c r="A152" s="49">
        <v>43971</v>
      </c>
      <c r="B152" s="45">
        <v>18.8</v>
      </c>
      <c r="C152" s="48">
        <v>8.5000000000000006E-2</v>
      </c>
      <c r="D152" s="47">
        <v>2.64</v>
      </c>
      <c r="E152" s="46" t="s">
        <v>47</v>
      </c>
      <c r="F152" s="72">
        <v>4.0599999999999996</v>
      </c>
    </row>
    <row r="153" spans="1:6" s="43" customFormat="1" ht="12" x14ac:dyDescent="0.2">
      <c r="A153" s="49">
        <v>43972</v>
      </c>
      <c r="B153" s="45">
        <v>13.2</v>
      </c>
      <c r="C153" s="48">
        <v>0.15</v>
      </c>
      <c r="D153" s="47">
        <v>14.6</v>
      </c>
      <c r="E153" s="46" t="s">
        <v>49</v>
      </c>
      <c r="F153" s="72">
        <v>10.08</v>
      </c>
    </row>
    <row r="154" spans="1:6" s="43" customFormat="1" ht="12" x14ac:dyDescent="0.2">
      <c r="A154" s="49">
        <v>43973</v>
      </c>
      <c r="B154" s="45">
        <v>13.5</v>
      </c>
      <c r="C154" s="48">
        <v>8.3000000000000004E-2</v>
      </c>
      <c r="D154" s="47">
        <v>9.75</v>
      </c>
      <c r="E154" s="46">
        <v>5.29</v>
      </c>
      <c r="F154" s="72">
        <v>3.79</v>
      </c>
    </row>
    <row r="155" spans="1:6" s="43" customFormat="1" ht="12" x14ac:dyDescent="0.2">
      <c r="A155" s="44">
        <v>43974</v>
      </c>
      <c r="B155" s="45">
        <v>13.6</v>
      </c>
      <c r="C155" s="48">
        <v>6.0000000000000001E-3</v>
      </c>
      <c r="D155" s="47">
        <v>0.14000000000000001</v>
      </c>
      <c r="E155" s="46" t="s">
        <v>39</v>
      </c>
      <c r="F155" s="72">
        <v>0.28000000000000003</v>
      </c>
    </row>
    <row r="156" spans="1:6" s="43" customFormat="1" ht="12" x14ac:dyDescent="0.2">
      <c r="A156" s="44">
        <v>43975</v>
      </c>
      <c r="B156" s="45">
        <v>12.6</v>
      </c>
      <c r="C156" s="48">
        <v>3.0000000000000001E-3</v>
      </c>
      <c r="D156" s="47">
        <v>0.06</v>
      </c>
      <c r="E156" s="46" t="s">
        <v>39</v>
      </c>
      <c r="F156" s="72">
        <v>0.2</v>
      </c>
    </row>
    <row r="157" spans="1:6" s="43" customFormat="1" ht="12" x14ac:dyDescent="0.2">
      <c r="A157" s="44">
        <v>43976</v>
      </c>
      <c r="B157" s="45">
        <v>11.3</v>
      </c>
      <c r="C157" s="48">
        <v>1.4E-2</v>
      </c>
      <c r="D157" s="47">
        <v>0.85</v>
      </c>
      <c r="E157" s="46" t="s">
        <v>39</v>
      </c>
      <c r="F157" s="72">
        <v>0.87</v>
      </c>
    </row>
    <row r="158" spans="1:6" s="43" customFormat="1" ht="12" x14ac:dyDescent="0.2">
      <c r="A158" s="44">
        <v>43977</v>
      </c>
      <c r="B158" s="45">
        <v>11.7</v>
      </c>
      <c r="C158" s="48">
        <v>0.06</v>
      </c>
      <c r="D158" s="47">
        <v>6.93</v>
      </c>
      <c r="E158" s="46" t="s">
        <v>46</v>
      </c>
      <c r="F158" s="72">
        <v>2.67</v>
      </c>
    </row>
    <row r="159" spans="1:6" s="43" customFormat="1" ht="12" x14ac:dyDescent="0.2">
      <c r="A159" s="49">
        <v>43978</v>
      </c>
      <c r="B159" s="45">
        <v>14</v>
      </c>
      <c r="C159" s="48">
        <v>4.4999999999999998E-2</v>
      </c>
      <c r="D159" s="47">
        <v>3.7</v>
      </c>
      <c r="E159" s="46" t="s">
        <v>46</v>
      </c>
      <c r="F159" s="72">
        <v>1.59</v>
      </c>
    </row>
    <row r="160" spans="1:6" s="43" customFormat="1" ht="12" x14ac:dyDescent="0.2">
      <c r="A160" s="49">
        <v>43979</v>
      </c>
      <c r="B160" s="45">
        <v>16.5</v>
      </c>
      <c r="C160" s="48">
        <v>2.9000000000000001E-2</v>
      </c>
      <c r="D160" s="47">
        <v>0.92</v>
      </c>
      <c r="E160" s="46" t="s">
        <v>46</v>
      </c>
      <c r="F160" s="72">
        <v>1.62</v>
      </c>
    </row>
    <row r="161" spans="1:6" s="43" customFormat="1" ht="12" x14ac:dyDescent="0.2">
      <c r="A161" s="49">
        <v>43980</v>
      </c>
      <c r="B161" s="45">
        <v>15</v>
      </c>
      <c r="C161" s="48">
        <v>8.1000000000000003E-2</v>
      </c>
      <c r="D161" s="47">
        <v>9.66</v>
      </c>
      <c r="E161" s="46" t="s">
        <v>46</v>
      </c>
      <c r="F161" s="72">
        <v>6.21</v>
      </c>
    </row>
    <row r="162" spans="1:6" s="43" customFormat="1" ht="12" x14ac:dyDescent="0.2">
      <c r="A162" s="49">
        <v>43981</v>
      </c>
      <c r="B162" s="45">
        <v>11.6</v>
      </c>
      <c r="C162" s="48">
        <v>6.0999999999999999E-2</v>
      </c>
      <c r="D162" s="47">
        <v>3.84</v>
      </c>
      <c r="E162" s="46" t="s">
        <v>39</v>
      </c>
      <c r="F162" s="72">
        <v>4.13</v>
      </c>
    </row>
    <row r="163" spans="1:6" s="43" customFormat="1" ht="12" x14ac:dyDescent="0.2">
      <c r="A163" s="49">
        <v>43982</v>
      </c>
      <c r="B163" s="45">
        <v>10</v>
      </c>
      <c r="C163" s="48">
        <v>3.5000000000000003E-2</v>
      </c>
      <c r="D163" s="47">
        <v>2.96</v>
      </c>
      <c r="E163" s="46" t="s">
        <v>39</v>
      </c>
      <c r="F163" s="72">
        <v>2.29</v>
      </c>
    </row>
    <row r="164" spans="1:6" s="43" customFormat="1" ht="12" x14ac:dyDescent="0.2">
      <c r="A164" s="49">
        <v>43983</v>
      </c>
      <c r="B164" s="45">
        <v>12.2</v>
      </c>
      <c r="C164" s="48">
        <v>8.2000000000000003E-2</v>
      </c>
      <c r="D164" s="47">
        <v>6.03</v>
      </c>
      <c r="E164" s="46" t="s">
        <v>39</v>
      </c>
      <c r="F164" s="72">
        <v>3.88</v>
      </c>
    </row>
    <row r="165" spans="1:6" s="43" customFormat="1" ht="12" x14ac:dyDescent="0.2">
      <c r="A165" s="49">
        <v>43984</v>
      </c>
      <c r="B165" s="45">
        <v>16.600000000000001</v>
      </c>
      <c r="C165" s="48">
        <v>0.158</v>
      </c>
      <c r="D165" s="47">
        <v>17.96</v>
      </c>
      <c r="E165" s="46" t="s">
        <v>50</v>
      </c>
      <c r="F165" s="72">
        <v>8.08</v>
      </c>
    </row>
    <row r="166" spans="1:6" s="43" customFormat="1" ht="12" x14ac:dyDescent="0.2">
      <c r="A166" s="49">
        <v>43985</v>
      </c>
      <c r="B166" s="45">
        <v>18.2</v>
      </c>
      <c r="C166" s="48">
        <v>6.7000000000000004E-2</v>
      </c>
      <c r="D166" s="47">
        <v>6.17</v>
      </c>
      <c r="E166" s="46" t="s">
        <v>50</v>
      </c>
      <c r="F166" s="72">
        <v>6.59</v>
      </c>
    </row>
    <row r="167" spans="1:6" s="43" customFormat="1" ht="12" x14ac:dyDescent="0.2">
      <c r="A167" s="49">
        <v>43986</v>
      </c>
      <c r="B167" s="45">
        <v>17.100000000000001</v>
      </c>
      <c r="C167" s="48">
        <v>4.0000000000000001E-3</v>
      </c>
      <c r="D167" s="47">
        <v>0.11</v>
      </c>
      <c r="E167" s="46" t="s">
        <v>49</v>
      </c>
      <c r="F167" s="72">
        <v>0.36</v>
      </c>
    </row>
    <row r="168" spans="1:6" s="43" customFormat="1" ht="12" x14ac:dyDescent="0.2">
      <c r="A168" s="49">
        <v>43987</v>
      </c>
      <c r="B168" s="45">
        <v>8.1999999999999993</v>
      </c>
      <c r="C168" s="48">
        <v>4.0000000000000001E-3</v>
      </c>
      <c r="D168" s="47">
        <v>0.14000000000000001</v>
      </c>
      <c r="E168" s="46" t="s">
        <v>39</v>
      </c>
      <c r="F168" s="72">
        <v>0.25</v>
      </c>
    </row>
    <row r="169" spans="1:6" s="43" customFormat="1" ht="12" x14ac:dyDescent="0.2">
      <c r="A169" s="49">
        <v>43988</v>
      </c>
      <c r="B169" s="45">
        <v>6.9</v>
      </c>
      <c r="C169" s="48">
        <v>5.0000000000000001E-3</v>
      </c>
      <c r="D169" s="47">
        <v>0.06</v>
      </c>
      <c r="E169" s="46" t="s">
        <v>47</v>
      </c>
      <c r="F169" s="72">
        <v>0.2</v>
      </c>
    </row>
    <row r="170" spans="1:6" s="43" customFormat="1" ht="12" x14ac:dyDescent="0.2">
      <c r="A170" s="49">
        <v>43989</v>
      </c>
      <c r="B170" s="45">
        <v>7.8</v>
      </c>
      <c r="C170" s="48">
        <v>2.1999999999999999E-2</v>
      </c>
      <c r="D170" s="47">
        <v>1.08</v>
      </c>
      <c r="E170" s="46" t="s">
        <v>39</v>
      </c>
      <c r="F170" s="72">
        <v>2.02</v>
      </c>
    </row>
    <row r="171" spans="1:6" s="43" customFormat="1" ht="12" x14ac:dyDescent="0.2">
      <c r="A171" s="49">
        <v>43990</v>
      </c>
      <c r="B171" s="45">
        <v>8</v>
      </c>
      <c r="C171" s="48">
        <v>7.0999999999999994E-2</v>
      </c>
      <c r="D171" s="47">
        <v>4.33</v>
      </c>
      <c r="E171" s="46" t="s">
        <v>46</v>
      </c>
      <c r="F171" s="72">
        <v>9.26</v>
      </c>
    </row>
    <row r="172" spans="1:6" s="43" customFormat="1" ht="12" x14ac:dyDescent="0.2">
      <c r="A172" s="49">
        <v>43991</v>
      </c>
      <c r="B172" s="45">
        <v>23.9</v>
      </c>
      <c r="C172" s="48">
        <v>5.0999999999999997E-2</v>
      </c>
      <c r="D172" s="47">
        <v>2.1800000000000002</v>
      </c>
      <c r="E172" s="46" t="s">
        <v>47</v>
      </c>
      <c r="F172" s="72">
        <v>6.05</v>
      </c>
    </row>
    <row r="173" spans="1:6" s="43" customFormat="1" ht="12" x14ac:dyDescent="0.2">
      <c r="A173" s="49">
        <v>43992</v>
      </c>
      <c r="B173" s="45">
        <v>18.899999999999999</v>
      </c>
      <c r="C173" s="48">
        <v>1.4E-2</v>
      </c>
      <c r="D173" s="47">
        <v>1.19</v>
      </c>
      <c r="E173" s="46" t="s">
        <v>47</v>
      </c>
      <c r="F173" s="72">
        <v>1.1599999999999999</v>
      </c>
    </row>
    <row r="174" spans="1:6" s="43" customFormat="1" ht="12" x14ac:dyDescent="0.2">
      <c r="A174" s="49">
        <v>43993</v>
      </c>
      <c r="B174" s="45">
        <v>11.6</v>
      </c>
      <c r="C174" s="48">
        <v>2.3E-2</v>
      </c>
      <c r="D174" s="47">
        <v>2.2799999999999998</v>
      </c>
      <c r="E174" s="46">
        <v>2.3199999999999998</v>
      </c>
      <c r="F174" s="72">
        <v>2.16</v>
      </c>
    </row>
    <row r="175" spans="1:6" s="43" customFormat="1" ht="12" x14ac:dyDescent="0.2">
      <c r="A175" s="49">
        <v>43994</v>
      </c>
      <c r="B175" s="45">
        <v>9.5</v>
      </c>
      <c r="C175" s="48">
        <v>0.03</v>
      </c>
      <c r="D175" s="47">
        <v>2.72</v>
      </c>
      <c r="E175" s="46">
        <v>2.4900000000000002</v>
      </c>
      <c r="F175" s="72">
        <v>3.08</v>
      </c>
    </row>
    <row r="176" spans="1:6" s="43" customFormat="1" ht="12" x14ac:dyDescent="0.2">
      <c r="A176" s="49">
        <v>43995</v>
      </c>
      <c r="B176" s="45">
        <v>7.7</v>
      </c>
      <c r="C176" s="48">
        <v>2.1999999999999999E-2</v>
      </c>
      <c r="D176" s="47">
        <v>2.77</v>
      </c>
      <c r="E176" s="46" t="s">
        <v>50</v>
      </c>
      <c r="F176" s="72">
        <v>2.29</v>
      </c>
    </row>
    <row r="177" spans="1:6" s="43" customFormat="1" ht="12" x14ac:dyDescent="0.2">
      <c r="A177" s="49">
        <v>43996</v>
      </c>
      <c r="B177" s="45">
        <v>8.6</v>
      </c>
      <c r="C177" s="48">
        <v>6.0000000000000001E-3</v>
      </c>
      <c r="D177" s="47">
        <v>0.22</v>
      </c>
      <c r="E177" s="46" t="s">
        <v>49</v>
      </c>
      <c r="F177" s="72">
        <v>0.42</v>
      </c>
    </row>
    <row r="178" spans="1:6" s="43" customFormat="1" ht="12" x14ac:dyDescent="0.2">
      <c r="A178" s="49">
        <v>43997</v>
      </c>
      <c r="B178" s="45">
        <v>9.1999999999999993</v>
      </c>
      <c r="C178" s="48">
        <v>2.5000000000000001E-2</v>
      </c>
      <c r="D178" s="47">
        <v>0.88</v>
      </c>
      <c r="E178" s="46" t="s">
        <v>39</v>
      </c>
      <c r="F178" s="72">
        <v>1.93</v>
      </c>
    </row>
    <row r="179" spans="1:6" s="43" customFormat="1" ht="12" x14ac:dyDescent="0.2">
      <c r="A179" s="49">
        <v>43998</v>
      </c>
      <c r="B179" s="45">
        <v>8.1</v>
      </c>
      <c r="C179" s="48">
        <v>0.126</v>
      </c>
      <c r="D179" s="47">
        <v>2.68</v>
      </c>
      <c r="E179" s="46" t="s">
        <v>49</v>
      </c>
      <c r="F179" s="72">
        <v>9.6199999999999992</v>
      </c>
    </row>
    <row r="180" spans="1:6" s="43" customFormat="1" ht="12" x14ac:dyDescent="0.2">
      <c r="A180" s="49">
        <v>43999</v>
      </c>
      <c r="B180" s="45">
        <v>9.8000000000000007</v>
      </c>
      <c r="C180" s="48">
        <v>7.8E-2</v>
      </c>
      <c r="D180" s="47">
        <v>3.83</v>
      </c>
      <c r="E180" s="46" t="s">
        <v>49</v>
      </c>
      <c r="F180" s="72">
        <v>6.16</v>
      </c>
    </row>
    <row r="181" spans="1:6" s="43" customFormat="1" ht="12" x14ac:dyDescent="0.2">
      <c r="A181" s="49">
        <v>44000</v>
      </c>
      <c r="B181" s="45">
        <v>6.9</v>
      </c>
      <c r="C181" s="48">
        <v>0.127</v>
      </c>
      <c r="D181" s="47">
        <v>6.75</v>
      </c>
      <c r="E181" s="46" t="s">
        <v>49</v>
      </c>
      <c r="F181" s="72">
        <v>7.07</v>
      </c>
    </row>
    <row r="182" spans="1:6" s="43" customFormat="1" ht="12" x14ac:dyDescent="0.2">
      <c r="A182" s="49">
        <v>44001</v>
      </c>
      <c r="B182" s="45">
        <v>8.1999999999999993</v>
      </c>
      <c r="C182" s="48">
        <v>7.0000000000000007E-2</v>
      </c>
      <c r="D182" s="47">
        <v>7.11</v>
      </c>
      <c r="E182" s="46" t="s">
        <v>49</v>
      </c>
      <c r="F182" s="72">
        <v>2.98</v>
      </c>
    </row>
    <row r="183" spans="1:6" s="43" customFormat="1" ht="12" x14ac:dyDescent="0.2">
      <c r="A183" s="49">
        <v>44002</v>
      </c>
      <c r="B183" s="45">
        <v>7.4</v>
      </c>
      <c r="C183" s="48">
        <v>3.9E-2</v>
      </c>
      <c r="D183" s="47">
        <v>4.09</v>
      </c>
      <c r="E183" s="46" t="s">
        <v>47</v>
      </c>
      <c r="F183" s="72">
        <v>3.68</v>
      </c>
    </row>
    <row r="184" spans="1:6" s="43" customFormat="1" ht="12" x14ac:dyDescent="0.2">
      <c r="A184" s="49">
        <v>44003</v>
      </c>
      <c r="B184" s="45">
        <v>7.7</v>
      </c>
      <c r="C184" s="48">
        <v>3.3000000000000002E-2</v>
      </c>
      <c r="D184" s="47">
        <v>3.4</v>
      </c>
      <c r="E184" s="46" t="s">
        <v>39</v>
      </c>
      <c r="F184" s="72">
        <v>4.05</v>
      </c>
    </row>
    <row r="185" spans="1:6" s="43" customFormat="1" ht="12" x14ac:dyDescent="0.2">
      <c r="A185" s="49">
        <v>44004</v>
      </c>
      <c r="B185" s="45">
        <v>14</v>
      </c>
      <c r="C185" s="48">
        <v>0.01</v>
      </c>
      <c r="D185" s="47">
        <v>0.56999999999999995</v>
      </c>
      <c r="E185" s="46" t="s">
        <v>47</v>
      </c>
      <c r="F185" s="72">
        <v>0.69</v>
      </c>
    </row>
    <row r="186" spans="1:6" s="43" customFormat="1" ht="12" x14ac:dyDescent="0.2">
      <c r="A186" s="49">
        <v>44005</v>
      </c>
      <c r="B186" s="45">
        <v>19.3</v>
      </c>
      <c r="C186" s="48">
        <v>2.5999999999999999E-2</v>
      </c>
      <c r="D186" s="47">
        <v>2.11</v>
      </c>
      <c r="E186" s="46" t="s">
        <v>49</v>
      </c>
      <c r="F186" s="72">
        <v>2.41</v>
      </c>
    </row>
    <row r="187" spans="1:6" s="43" customFormat="1" ht="12" x14ac:dyDescent="0.2">
      <c r="A187" s="49">
        <v>44006</v>
      </c>
      <c r="B187" s="45">
        <v>16.2</v>
      </c>
      <c r="C187" s="48">
        <v>0.13</v>
      </c>
      <c r="D187" s="47">
        <v>18.38</v>
      </c>
      <c r="E187" s="46" t="s">
        <v>50</v>
      </c>
      <c r="F187" s="72">
        <v>10.43</v>
      </c>
    </row>
    <row r="188" spans="1:6" s="43" customFormat="1" ht="12" x14ac:dyDescent="0.2">
      <c r="A188" s="49">
        <v>44007</v>
      </c>
      <c r="B188" s="45">
        <v>12.2</v>
      </c>
      <c r="C188" s="48">
        <v>8.0000000000000002E-3</v>
      </c>
      <c r="D188" s="47">
        <v>0.44</v>
      </c>
      <c r="E188" s="46" t="s">
        <v>50</v>
      </c>
      <c r="F188" s="72">
        <v>0.75</v>
      </c>
    </row>
    <row r="189" spans="1:6" s="43" customFormat="1" ht="12" x14ac:dyDescent="0.2">
      <c r="A189" s="49">
        <v>44008</v>
      </c>
      <c r="B189" s="45">
        <v>12.3</v>
      </c>
      <c r="C189" s="48">
        <v>4.7E-2</v>
      </c>
      <c r="D189" s="47">
        <v>2.39</v>
      </c>
      <c r="E189" s="46">
        <v>7.52</v>
      </c>
      <c r="F189" s="72">
        <v>4.16</v>
      </c>
    </row>
    <row r="190" spans="1:6" s="43" customFormat="1" ht="12" x14ac:dyDescent="0.2">
      <c r="A190" s="49">
        <v>44009</v>
      </c>
      <c r="B190" s="45">
        <v>9.8000000000000007</v>
      </c>
      <c r="C190" s="48">
        <v>4.2000000000000003E-2</v>
      </c>
      <c r="D190" s="47">
        <v>2.56</v>
      </c>
      <c r="E190" s="46">
        <v>2.19</v>
      </c>
      <c r="F190" s="72">
        <v>3.37</v>
      </c>
    </row>
    <row r="191" spans="1:6" s="43" customFormat="1" ht="12" x14ac:dyDescent="0.2">
      <c r="A191" s="49">
        <v>44010</v>
      </c>
      <c r="B191" s="45">
        <v>6.2</v>
      </c>
      <c r="C191" s="48">
        <v>1.0999999999999999E-2</v>
      </c>
      <c r="D191" s="47">
        <v>0.28000000000000003</v>
      </c>
      <c r="E191" s="46" t="s">
        <v>39</v>
      </c>
      <c r="F191" s="72">
        <v>0.3</v>
      </c>
    </row>
    <row r="192" spans="1:6" s="43" customFormat="1" ht="12" x14ac:dyDescent="0.2">
      <c r="A192" s="49">
        <v>44011</v>
      </c>
      <c r="B192" s="45">
        <v>9.1999999999999993</v>
      </c>
      <c r="C192" s="48">
        <v>1.9E-2</v>
      </c>
      <c r="D192" s="47">
        <v>0.72</v>
      </c>
      <c r="E192" s="46" t="s">
        <v>39</v>
      </c>
      <c r="F192" s="72">
        <v>0.81</v>
      </c>
    </row>
    <row r="193" spans="1:6" s="43" customFormat="1" ht="12" x14ac:dyDescent="0.2">
      <c r="A193" s="49">
        <v>44012</v>
      </c>
      <c r="B193" s="45">
        <v>10.1</v>
      </c>
      <c r="C193" s="48">
        <v>3.0000000000000001E-3</v>
      </c>
      <c r="D193" s="47">
        <v>0.04</v>
      </c>
      <c r="E193" s="46" t="s">
        <v>49</v>
      </c>
      <c r="F193" s="72">
        <v>0.13</v>
      </c>
    </row>
    <row r="194" spans="1:6" s="43" customFormat="1" ht="12" x14ac:dyDescent="0.2">
      <c r="A194" s="49">
        <v>44013</v>
      </c>
      <c r="B194" s="45">
        <v>7.6</v>
      </c>
      <c r="C194" s="48">
        <v>4.2000000000000003E-2</v>
      </c>
      <c r="D194" s="47">
        <v>0.73</v>
      </c>
      <c r="E194" s="46" t="s">
        <v>50</v>
      </c>
      <c r="F194" s="72">
        <v>0.27</v>
      </c>
    </row>
    <row r="195" spans="1:6" s="43" customFormat="1" ht="12" x14ac:dyDescent="0.2">
      <c r="A195" s="49">
        <v>44014</v>
      </c>
      <c r="B195" s="45">
        <v>8.8000000000000007</v>
      </c>
      <c r="C195" s="48">
        <v>1.2999999999999999E-2</v>
      </c>
      <c r="D195" s="47">
        <v>0.55000000000000004</v>
      </c>
      <c r="E195" s="46" t="s">
        <v>47</v>
      </c>
      <c r="F195" s="72">
        <v>0.84</v>
      </c>
    </row>
    <row r="196" spans="1:6" s="43" customFormat="1" ht="12" x14ac:dyDescent="0.2">
      <c r="A196" s="49">
        <v>44015</v>
      </c>
      <c r="B196" s="45">
        <v>8.6999999999999993</v>
      </c>
      <c r="C196" s="48">
        <v>8.0000000000000002E-3</v>
      </c>
      <c r="D196" s="47">
        <v>0.15</v>
      </c>
      <c r="E196" s="46" t="s">
        <v>47</v>
      </c>
      <c r="F196" s="72">
        <v>0.25</v>
      </c>
    </row>
    <row r="197" spans="1:6" s="43" customFormat="1" ht="12" x14ac:dyDescent="0.2">
      <c r="A197" s="49">
        <v>44016</v>
      </c>
      <c r="B197" s="45">
        <v>7.7</v>
      </c>
      <c r="C197" s="48">
        <v>4.0000000000000001E-3</v>
      </c>
      <c r="D197" s="47">
        <v>0.09</v>
      </c>
      <c r="E197" s="46" t="s">
        <v>39</v>
      </c>
      <c r="F197" s="72">
        <v>0.13</v>
      </c>
    </row>
    <row r="198" spans="1:6" s="43" customFormat="1" ht="12" x14ac:dyDescent="0.2">
      <c r="A198" s="49">
        <v>44017</v>
      </c>
      <c r="B198" s="45">
        <v>5.3</v>
      </c>
      <c r="C198" s="48">
        <v>2E-3</v>
      </c>
      <c r="D198" s="47">
        <v>0.04</v>
      </c>
      <c r="E198" s="46" t="s">
        <v>50</v>
      </c>
      <c r="F198" s="72">
        <v>0.08</v>
      </c>
    </row>
    <row r="199" spans="1:6" s="43" customFormat="1" ht="12" x14ac:dyDescent="0.2">
      <c r="A199" s="49">
        <v>44018</v>
      </c>
      <c r="B199" s="45">
        <v>12.7</v>
      </c>
      <c r="C199" s="48">
        <v>4.0000000000000001E-3</v>
      </c>
      <c r="D199" s="47">
        <v>0.12</v>
      </c>
      <c r="E199" s="46" t="s">
        <v>39</v>
      </c>
      <c r="F199" s="72">
        <v>0.21</v>
      </c>
    </row>
    <row r="200" spans="1:6" s="43" customFormat="1" ht="12" x14ac:dyDescent="0.2">
      <c r="A200" s="49">
        <v>44019</v>
      </c>
      <c r="B200" s="45">
        <v>11</v>
      </c>
      <c r="C200" s="48">
        <v>7.2999999999999995E-2</v>
      </c>
      <c r="D200" s="47">
        <v>4.33</v>
      </c>
      <c r="E200" s="46" t="s">
        <v>47</v>
      </c>
      <c r="F200" s="72">
        <v>3.92</v>
      </c>
    </row>
    <row r="201" spans="1:6" s="43" customFormat="1" ht="12" x14ac:dyDescent="0.2">
      <c r="A201" s="49">
        <v>44020</v>
      </c>
      <c r="B201" s="45">
        <v>4</v>
      </c>
      <c r="C201" s="48">
        <v>5.0000000000000001E-3</v>
      </c>
      <c r="D201" s="47">
        <v>0.4</v>
      </c>
      <c r="E201" s="46" t="s">
        <v>39</v>
      </c>
      <c r="F201" s="72">
        <v>0.32</v>
      </c>
    </row>
    <row r="202" spans="1:6" s="43" customFormat="1" ht="12" x14ac:dyDescent="0.2">
      <c r="A202" s="49">
        <v>44021</v>
      </c>
      <c r="B202" s="45">
        <v>8.6</v>
      </c>
      <c r="C202" s="48">
        <v>8.9999999999999993E-3</v>
      </c>
      <c r="D202" s="47">
        <v>0.27</v>
      </c>
      <c r="E202" s="46" t="s">
        <v>49</v>
      </c>
      <c r="F202" s="72">
        <v>0.49</v>
      </c>
    </row>
    <row r="203" spans="1:6" s="43" customFormat="1" ht="12" x14ac:dyDescent="0.2">
      <c r="A203" s="44">
        <v>44022</v>
      </c>
      <c r="B203" s="45">
        <v>6.4</v>
      </c>
      <c r="C203" s="48">
        <v>2.3E-2</v>
      </c>
      <c r="D203" s="47">
        <v>1.65</v>
      </c>
      <c r="E203" s="46" t="s">
        <v>39</v>
      </c>
      <c r="F203" s="72">
        <v>1.4</v>
      </c>
    </row>
    <row r="204" spans="1:6" s="43" customFormat="1" ht="12" x14ac:dyDescent="0.2">
      <c r="A204" s="44">
        <v>44023</v>
      </c>
      <c r="B204" s="45">
        <v>8</v>
      </c>
      <c r="C204" s="48">
        <v>0.105</v>
      </c>
      <c r="D204" s="47">
        <v>7.26</v>
      </c>
      <c r="E204" s="46" t="s">
        <v>39</v>
      </c>
      <c r="F204" s="72">
        <v>8.64</v>
      </c>
    </row>
    <row r="205" spans="1:6" s="43" customFormat="1" ht="12" x14ac:dyDescent="0.2">
      <c r="A205" s="44">
        <v>44024</v>
      </c>
      <c r="B205" s="45">
        <v>9.4</v>
      </c>
      <c r="C205" s="48">
        <v>3.4000000000000002E-2</v>
      </c>
      <c r="D205" s="47">
        <v>1.51</v>
      </c>
      <c r="E205" s="46">
        <v>2.17</v>
      </c>
      <c r="F205" s="72">
        <v>3.1</v>
      </c>
    </row>
    <row r="206" spans="1:6" s="43" customFormat="1" ht="12" x14ac:dyDescent="0.2">
      <c r="A206" s="44">
        <v>44025</v>
      </c>
      <c r="B206" s="45">
        <v>12.8</v>
      </c>
      <c r="C206" s="48">
        <v>0.18</v>
      </c>
      <c r="D206" s="47">
        <v>3.88</v>
      </c>
      <c r="E206" s="46" t="s">
        <v>47</v>
      </c>
      <c r="F206" s="72">
        <v>14.42</v>
      </c>
    </row>
    <row r="207" spans="1:6" s="43" customFormat="1" ht="12" x14ac:dyDescent="0.2">
      <c r="A207" s="44">
        <v>44026</v>
      </c>
      <c r="B207" s="45">
        <v>11.2</v>
      </c>
      <c r="C207" s="48">
        <v>0.09</v>
      </c>
      <c r="D207" s="47">
        <v>6.04</v>
      </c>
      <c r="E207" s="46">
        <v>3.63</v>
      </c>
      <c r="F207" s="72">
        <v>3.64</v>
      </c>
    </row>
    <row r="208" spans="1:6" s="43" customFormat="1" ht="12" x14ac:dyDescent="0.2">
      <c r="A208" s="44">
        <v>44027</v>
      </c>
      <c r="B208" s="45"/>
      <c r="C208" s="48"/>
      <c r="D208" s="47"/>
      <c r="E208" s="46"/>
      <c r="F208" s="72"/>
    </row>
    <row r="209" spans="1:6" s="43" customFormat="1" ht="12" x14ac:dyDescent="0.2">
      <c r="A209" s="44">
        <v>44028</v>
      </c>
      <c r="B209" s="45"/>
      <c r="C209" s="48"/>
      <c r="D209" s="47"/>
      <c r="E209" s="46"/>
      <c r="F209" s="72"/>
    </row>
    <row r="210" spans="1:6" s="43" customFormat="1" ht="12" x14ac:dyDescent="0.2">
      <c r="A210" s="44">
        <v>44029</v>
      </c>
      <c r="B210" s="45">
        <v>11.5</v>
      </c>
      <c r="C210" s="48">
        <v>1.4E-2</v>
      </c>
      <c r="D210" s="47">
        <v>0.81</v>
      </c>
      <c r="E210" s="46" t="s">
        <v>51</v>
      </c>
      <c r="F210" s="72">
        <v>0.99</v>
      </c>
    </row>
    <row r="211" spans="1:6" s="43" customFormat="1" ht="12" x14ac:dyDescent="0.2">
      <c r="A211" s="44">
        <v>44030</v>
      </c>
      <c r="B211" s="45">
        <v>14.6</v>
      </c>
      <c r="C211" s="48">
        <v>5.2999999999999999E-2</v>
      </c>
      <c r="D211" s="47">
        <v>3.63</v>
      </c>
      <c r="E211" s="46" t="s">
        <v>52</v>
      </c>
      <c r="F211" s="72">
        <v>3.93</v>
      </c>
    </row>
    <row r="212" spans="1:6" s="43" customFormat="1" ht="12" x14ac:dyDescent="0.2">
      <c r="A212" s="44">
        <v>44031</v>
      </c>
      <c r="B212" s="45">
        <v>16.3</v>
      </c>
      <c r="C212" s="48">
        <v>0.14000000000000001</v>
      </c>
      <c r="D212" s="47">
        <v>8.0299999999999994</v>
      </c>
      <c r="E212" s="46" t="s">
        <v>52</v>
      </c>
      <c r="F212" s="72">
        <v>10.89</v>
      </c>
    </row>
    <row r="213" spans="1:6" s="43" customFormat="1" ht="12" x14ac:dyDescent="0.2">
      <c r="A213" s="44">
        <v>44032</v>
      </c>
      <c r="B213" s="45">
        <v>10.1</v>
      </c>
      <c r="C213" s="48">
        <v>7.0000000000000001E-3</v>
      </c>
      <c r="D213" s="47">
        <v>0.56000000000000005</v>
      </c>
      <c r="E213" s="46" t="s">
        <v>39</v>
      </c>
      <c r="F213" s="72">
        <v>0.39</v>
      </c>
    </row>
    <row r="214" spans="1:6" s="43" customFormat="1" ht="12" x14ac:dyDescent="0.2">
      <c r="A214" s="44">
        <v>44033</v>
      </c>
      <c r="B214" s="45">
        <v>10.7</v>
      </c>
      <c r="C214" s="48">
        <v>9.8000000000000004E-2</v>
      </c>
      <c r="D214" s="47">
        <v>10.65</v>
      </c>
      <c r="E214" s="46" t="s">
        <v>53</v>
      </c>
      <c r="F214" s="72">
        <v>4.55</v>
      </c>
    </row>
    <row r="215" spans="1:6" s="43" customFormat="1" ht="12" x14ac:dyDescent="0.2">
      <c r="A215" s="44">
        <v>44034</v>
      </c>
      <c r="B215" s="45">
        <v>13.5</v>
      </c>
      <c r="C215" s="48">
        <v>5.2999999999999999E-2</v>
      </c>
      <c r="D215" s="47">
        <v>2.78</v>
      </c>
      <c r="E215" s="46" t="s">
        <v>53</v>
      </c>
      <c r="F215" s="72">
        <v>3.37</v>
      </c>
    </row>
    <row r="216" spans="1:6" s="43" customFormat="1" ht="12" x14ac:dyDescent="0.2">
      <c r="A216" s="44">
        <v>44035</v>
      </c>
      <c r="B216" s="45">
        <v>11.6</v>
      </c>
      <c r="C216" s="48">
        <v>6.7000000000000004E-2</v>
      </c>
      <c r="D216" s="47">
        <v>3</v>
      </c>
      <c r="E216" s="46" t="s">
        <v>52</v>
      </c>
      <c r="F216" s="72">
        <v>2.65</v>
      </c>
    </row>
    <row r="217" spans="1:6" s="43" customFormat="1" ht="12" x14ac:dyDescent="0.2">
      <c r="A217" s="44">
        <v>44036</v>
      </c>
      <c r="B217" s="45">
        <v>13.5</v>
      </c>
      <c r="C217" s="48">
        <v>1.0999999999999999E-2</v>
      </c>
      <c r="D217" s="47">
        <v>0.19</v>
      </c>
      <c r="E217" s="46">
        <v>2.2799999999999998</v>
      </c>
      <c r="F217" s="72">
        <v>0.46</v>
      </c>
    </row>
    <row r="218" spans="1:6" s="43" customFormat="1" ht="12" x14ac:dyDescent="0.2">
      <c r="A218" s="44">
        <v>44037</v>
      </c>
      <c r="B218" s="45">
        <v>9.1999999999999993</v>
      </c>
      <c r="C218" s="48">
        <v>7.0999999999999994E-2</v>
      </c>
      <c r="D218" s="47">
        <v>5.5</v>
      </c>
      <c r="E218" s="46" t="s">
        <v>54</v>
      </c>
      <c r="F218" s="72">
        <v>2.5299999999999998</v>
      </c>
    </row>
    <row r="219" spans="1:6" s="43" customFormat="1" ht="12" x14ac:dyDescent="0.2">
      <c r="A219" s="44">
        <v>44038</v>
      </c>
      <c r="B219" s="45">
        <v>10.8</v>
      </c>
      <c r="C219" s="48">
        <v>0.01</v>
      </c>
      <c r="D219" s="47">
        <v>0.39</v>
      </c>
      <c r="E219" s="46" t="s">
        <v>52</v>
      </c>
      <c r="F219" s="72">
        <v>0.45</v>
      </c>
    </row>
    <row r="220" spans="1:6" s="43" customFormat="1" ht="12" x14ac:dyDescent="0.2">
      <c r="A220" s="44">
        <v>44039</v>
      </c>
      <c r="B220" s="45">
        <v>12.1</v>
      </c>
      <c r="C220" s="48">
        <v>0.34399999999999997</v>
      </c>
      <c r="D220" s="47">
        <v>17.45</v>
      </c>
      <c r="E220" s="46" t="s">
        <v>52</v>
      </c>
      <c r="F220" s="72">
        <v>11.79</v>
      </c>
    </row>
    <row r="221" spans="1:6" s="43" customFormat="1" ht="12" x14ac:dyDescent="0.2">
      <c r="A221" s="44">
        <v>44040</v>
      </c>
      <c r="B221" s="45">
        <v>11.1</v>
      </c>
      <c r="C221" s="48">
        <v>4.2000000000000003E-2</v>
      </c>
      <c r="D221" s="47">
        <v>1.73</v>
      </c>
      <c r="E221" s="46" t="s">
        <v>54</v>
      </c>
      <c r="F221" s="72">
        <v>1.1499999999999999</v>
      </c>
    </row>
    <row r="222" spans="1:6" s="43" customFormat="1" ht="12" x14ac:dyDescent="0.2">
      <c r="A222" s="44">
        <v>44041</v>
      </c>
      <c r="B222" s="45">
        <v>14.6</v>
      </c>
      <c r="C222" s="48">
        <v>0.02</v>
      </c>
      <c r="D222" s="47">
        <v>0.37</v>
      </c>
      <c r="E222" s="46" t="s">
        <v>51</v>
      </c>
      <c r="F222" s="72">
        <v>0.6</v>
      </c>
    </row>
    <row r="223" spans="1:6" s="43" customFormat="1" ht="12" x14ac:dyDescent="0.2">
      <c r="A223" s="44">
        <v>44042</v>
      </c>
      <c r="B223" s="45">
        <v>17.7</v>
      </c>
      <c r="C223" s="48">
        <v>5.8000000000000003E-2</v>
      </c>
      <c r="D223" s="47">
        <v>1.82</v>
      </c>
      <c r="E223" s="46" t="s">
        <v>52</v>
      </c>
      <c r="F223" s="72">
        <v>2.42</v>
      </c>
    </row>
    <row r="224" spans="1:6" s="43" customFormat="1" ht="12" x14ac:dyDescent="0.2">
      <c r="A224" s="44">
        <v>44043</v>
      </c>
      <c r="B224" s="45">
        <v>15.7</v>
      </c>
      <c r="C224" s="48">
        <v>0.106</v>
      </c>
      <c r="D224" s="47">
        <v>2.98</v>
      </c>
      <c r="E224" s="46" t="s">
        <v>54</v>
      </c>
      <c r="F224" s="72">
        <v>4.8099999999999996</v>
      </c>
    </row>
    <row r="225" spans="1:6" s="43" customFormat="1" ht="12" x14ac:dyDescent="0.2">
      <c r="A225" s="44">
        <v>44044</v>
      </c>
      <c r="B225" s="45">
        <v>19.899999999999999</v>
      </c>
      <c r="C225" s="48">
        <v>0.04</v>
      </c>
      <c r="D225" s="47">
        <v>1.24</v>
      </c>
      <c r="E225" s="46" t="s">
        <v>55</v>
      </c>
      <c r="F225" s="72">
        <v>1.93</v>
      </c>
    </row>
    <row r="226" spans="1:6" s="43" customFormat="1" ht="12" x14ac:dyDescent="0.2">
      <c r="A226" s="44">
        <v>44045</v>
      </c>
      <c r="B226" s="45">
        <v>11.5</v>
      </c>
      <c r="C226" s="48">
        <v>3.0000000000000001E-3</v>
      </c>
      <c r="D226" s="47">
        <v>0.08</v>
      </c>
      <c r="E226" s="46" t="s">
        <v>52</v>
      </c>
      <c r="F226" s="72">
        <v>0.25</v>
      </c>
    </row>
    <row r="227" spans="1:6" s="43" customFormat="1" ht="12" x14ac:dyDescent="0.2">
      <c r="A227" s="44">
        <v>44046</v>
      </c>
      <c r="B227" s="45">
        <v>12</v>
      </c>
      <c r="C227" s="48">
        <v>0.105</v>
      </c>
      <c r="D227" s="47">
        <v>8.3000000000000007</v>
      </c>
      <c r="E227" s="46" t="s">
        <v>51</v>
      </c>
      <c r="F227" s="72">
        <v>9.44</v>
      </c>
    </row>
    <row r="228" spans="1:6" s="43" customFormat="1" ht="12" x14ac:dyDescent="0.2">
      <c r="A228" s="44">
        <v>44047</v>
      </c>
      <c r="B228" s="45">
        <v>9.3000000000000007</v>
      </c>
      <c r="C228" s="48">
        <v>6.8000000000000005E-2</v>
      </c>
      <c r="D228" s="47">
        <v>2.54</v>
      </c>
      <c r="E228" s="46" t="s">
        <v>51</v>
      </c>
      <c r="F228" s="72">
        <v>3.49</v>
      </c>
    </row>
    <row r="229" spans="1:6" s="43" customFormat="1" ht="12" x14ac:dyDescent="0.2">
      <c r="A229" s="44">
        <v>44048</v>
      </c>
      <c r="B229" s="45">
        <v>13.1</v>
      </c>
      <c r="C229" s="48">
        <v>0.58799999999999997</v>
      </c>
      <c r="D229" s="47">
        <v>23.59</v>
      </c>
      <c r="E229" s="46" t="s">
        <v>52</v>
      </c>
      <c r="F229" s="72">
        <v>10.69</v>
      </c>
    </row>
    <row r="230" spans="1:6" s="43" customFormat="1" ht="12" x14ac:dyDescent="0.2">
      <c r="A230" s="44">
        <v>44049</v>
      </c>
      <c r="B230" s="45">
        <v>12.8</v>
      </c>
      <c r="C230" s="48">
        <v>0.14799999999999999</v>
      </c>
      <c r="D230" s="47">
        <v>5.85</v>
      </c>
      <c r="E230" s="46" t="s">
        <v>54</v>
      </c>
      <c r="F230" s="72">
        <v>4.25</v>
      </c>
    </row>
    <row r="231" spans="1:6" s="43" customFormat="1" ht="12" x14ac:dyDescent="0.2">
      <c r="A231" s="44">
        <v>44050</v>
      </c>
      <c r="B231" s="45">
        <v>14.3</v>
      </c>
      <c r="C231" s="48">
        <v>0.06</v>
      </c>
      <c r="D231" s="47">
        <v>3.64</v>
      </c>
      <c r="E231" s="46">
        <v>3.2</v>
      </c>
      <c r="F231" s="72">
        <v>3.54</v>
      </c>
    </row>
    <row r="232" spans="1:6" s="43" customFormat="1" ht="12" x14ac:dyDescent="0.2">
      <c r="A232" s="44">
        <v>44051</v>
      </c>
      <c r="B232" s="45">
        <v>18.8</v>
      </c>
      <c r="C232" s="48">
        <v>7.9000000000000001E-2</v>
      </c>
      <c r="D232" s="47">
        <v>2.0099999999999998</v>
      </c>
      <c r="E232" s="46">
        <v>2.66</v>
      </c>
      <c r="F232" s="72">
        <v>3.31</v>
      </c>
    </row>
    <row r="233" spans="1:6" s="43" customFormat="1" ht="12" x14ac:dyDescent="0.2">
      <c r="A233" s="44">
        <v>44052</v>
      </c>
      <c r="B233" s="45">
        <v>18</v>
      </c>
      <c r="C233" s="48">
        <v>0.22600000000000001</v>
      </c>
      <c r="D233" s="47">
        <v>13.34</v>
      </c>
      <c r="E233" s="46">
        <v>3.58</v>
      </c>
      <c r="F233" s="72">
        <v>10.86</v>
      </c>
    </row>
    <row r="234" spans="1:6" s="43" customFormat="1" ht="12" x14ac:dyDescent="0.2">
      <c r="A234" s="44">
        <v>44053</v>
      </c>
      <c r="B234" s="45">
        <v>19.7</v>
      </c>
      <c r="C234" s="48">
        <v>7.9000000000000001E-2</v>
      </c>
      <c r="D234" s="47">
        <v>4.0199999999999996</v>
      </c>
      <c r="E234" s="46" t="s">
        <v>54</v>
      </c>
      <c r="F234" s="72">
        <v>4.97</v>
      </c>
    </row>
    <row r="235" spans="1:6" s="43" customFormat="1" ht="12" x14ac:dyDescent="0.2">
      <c r="A235" s="44">
        <v>44054</v>
      </c>
      <c r="B235" s="45">
        <v>19.8</v>
      </c>
      <c r="C235" s="48">
        <v>0.107</v>
      </c>
      <c r="D235" s="47">
        <v>3.97</v>
      </c>
      <c r="E235" s="46" t="s">
        <v>55</v>
      </c>
      <c r="F235" s="72">
        <v>4.38</v>
      </c>
    </row>
    <row r="236" spans="1:6" s="43" customFormat="1" ht="12" x14ac:dyDescent="0.2">
      <c r="A236" s="44">
        <v>44055</v>
      </c>
      <c r="B236" s="45">
        <v>14.2</v>
      </c>
      <c r="C236" s="48">
        <v>6.3E-2</v>
      </c>
      <c r="D236" s="47">
        <v>1.39</v>
      </c>
      <c r="E236" s="46" t="s">
        <v>39</v>
      </c>
      <c r="F236" s="72">
        <v>2.5099999999999998</v>
      </c>
    </row>
    <row r="237" spans="1:6" s="43" customFormat="1" ht="12" x14ac:dyDescent="0.2">
      <c r="A237" s="44">
        <v>44056</v>
      </c>
      <c r="B237" s="45">
        <v>17.5</v>
      </c>
      <c r="C237" s="48">
        <v>0.13500000000000001</v>
      </c>
      <c r="D237" s="47">
        <v>4.95</v>
      </c>
      <c r="E237" s="46" t="s">
        <v>55</v>
      </c>
      <c r="F237" s="72">
        <v>3.99</v>
      </c>
    </row>
    <row r="238" spans="1:6" s="43" customFormat="1" ht="12" x14ac:dyDescent="0.2">
      <c r="A238" s="44">
        <v>44057</v>
      </c>
      <c r="B238" s="45">
        <v>11.4</v>
      </c>
      <c r="C238" s="48">
        <v>0.21099999999999999</v>
      </c>
      <c r="D238" s="47">
        <v>11.38</v>
      </c>
      <c r="E238" s="46" t="s">
        <v>54</v>
      </c>
      <c r="F238" s="72">
        <v>7.63</v>
      </c>
    </row>
    <row r="239" spans="1:6" s="43" customFormat="1" ht="12" x14ac:dyDescent="0.2">
      <c r="A239" s="44">
        <v>44058</v>
      </c>
      <c r="B239" s="45">
        <v>15.2</v>
      </c>
      <c r="C239" s="48">
        <v>8.3000000000000004E-2</v>
      </c>
      <c r="D239" s="47">
        <v>4.51</v>
      </c>
      <c r="E239" s="46" t="s">
        <v>39</v>
      </c>
      <c r="F239" s="72">
        <v>3.18</v>
      </c>
    </row>
    <row r="240" spans="1:6" s="43" customFormat="1" ht="12" x14ac:dyDescent="0.2">
      <c r="A240" s="44">
        <v>44059</v>
      </c>
      <c r="B240" s="45">
        <v>11.9</v>
      </c>
      <c r="C240" s="48">
        <v>3.9E-2</v>
      </c>
      <c r="D240" s="47">
        <v>2.73</v>
      </c>
      <c r="E240" s="46" t="s">
        <v>39</v>
      </c>
      <c r="F240" s="72">
        <v>1.72</v>
      </c>
    </row>
    <row r="241" spans="1:6" s="43" customFormat="1" ht="12" x14ac:dyDescent="0.2">
      <c r="A241" s="44">
        <v>44060</v>
      </c>
      <c r="B241" s="45">
        <v>8.8000000000000007</v>
      </c>
      <c r="C241" s="48">
        <v>8.5000000000000006E-2</v>
      </c>
      <c r="D241" s="47">
        <v>7.47</v>
      </c>
      <c r="E241" s="46" t="s">
        <v>54</v>
      </c>
      <c r="F241" s="72">
        <v>1.82</v>
      </c>
    </row>
    <row r="242" spans="1:6" s="43" customFormat="1" ht="12" x14ac:dyDescent="0.2">
      <c r="A242" s="44">
        <v>44061</v>
      </c>
      <c r="B242" s="45">
        <v>7.9</v>
      </c>
      <c r="C242" s="48">
        <v>0.36</v>
      </c>
      <c r="D242" s="47">
        <v>7.99</v>
      </c>
      <c r="E242" s="46" t="s">
        <v>52</v>
      </c>
      <c r="F242" s="72">
        <v>11.75</v>
      </c>
    </row>
    <row r="243" spans="1:6" s="43" customFormat="1" ht="12" x14ac:dyDescent="0.2">
      <c r="A243" s="44">
        <v>44062</v>
      </c>
      <c r="B243" s="45">
        <v>8.1</v>
      </c>
      <c r="C243" s="48">
        <v>0.20200000000000001</v>
      </c>
      <c r="D243" s="47">
        <v>4.51</v>
      </c>
      <c r="E243" s="46" t="s">
        <v>54</v>
      </c>
      <c r="F243" s="72">
        <v>5.44</v>
      </c>
    </row>
    <row r="244" spans="1:6" s="43" customFormat="1" ht="12" x14ac:dyDescent="0.2">
      <c r="A244" s="44">
        <v>44063</v>
      </c>
      <c r="B244" s="45">
        <v>8.9</v>
      </c>
      <c r="C244" s="48">
        <v>5.2999999999999999E-2</v>
      </c>
      <c r="D244" s="47">
        <v>1.29</v>
      </c>
      <c r="E244" s="46" t="s">
        <v>55</v>
      </c>
      <c r="F244" s="72">
        <v>2.4900000000000002</v>
      </c>
    </row>
    <row r="245" spans="1:6" s="43" customFormat="1" ht="12" x14ac:dyDescent="0.2">
      <c r="A245" s="44">
        <v>44064</v>
      </c>
      <c r="B245" s="45">
        <v>10.6</v>
      </c>
      <c r="C245" s="48">
        <v>3.4000000000000002E-2</v>
      </c>
      <c r="D245" s="47">
        <v>0.67</v>
      </c>
      <c r="E245" s="46" t="s">
        <v>55</v>
      </c>
      <c r="F245" s="72">
        <v>2.38</v>
      </c>
    </row>
    <row r="246" spans="1:6" s="43" customFormat="1" ht="12" x14ac:dyDescent="0.2">
      <c r="A246" s="44">
        <v>44065</v>
      </c>
      <c r="B246" s="45">
        <v>11.5</v>
      </c>
      <c r="C246" s="48">
        <v>3.0000000000000001E-3</v>
      </c>
      <c r="D246" s="47">
        <v>7.0000000000000007E-2</v>
      </c>
      <c r="E246" s="46" t="s">
        <v>39</v>
      </c>
      <c r="F246" s="72">
        <v>0.18</v>
      </c>
    </row>
    <row r="247" spans="1:6" s="43" customFormat="1" ht="12" x14ac:dyDescent="0.2">
      <c r="A247" s="44">
        <v>44066</v>
      </c>
      <c r="B247" s="45">
        <v>7.2</v>
      </c>
      <c r="C247" s="48">
        <v>4.0000000000000001E-3</v>
      </c>
      <c r="D247" s="47">
        <v>0.03</v>
      </c>
      <c r="E247" s="46" t="s">
        <v>39</v>
      </c>
      <c r="F247" s="72">
        <v>0.28000000000000003</v>
      </c>
    </row>
    <row r="248" spans="1:6" s="43" customFormat="1" ht="12" x14ac:dyDescent="0.2">
      <c r="A248" s="44">
        <v>44067</v>
      </c>
      <c r="B248" s="45">
        <v>8.8000000000000007</v>
      </c>
      <c r="C248" s="48">
        <v>5.0000000000000001E-3</v>
      </c>
      <c r="D248" s="47">
        <v>0.06</v>
      </c>
      <c r="E248" s="46" t="s">
        <v>51</v>
      </c>
      <c r="F248" s="72">
        <v>0.24</v>
      </c>
    </row>
    <row r="249" spans="1:6" s="43" customFormat="1" ht="12" x14ac:dyDescent="0.2">
      <c r="A249" s="44">
        <v>44068</v>
      </c>
      <c r="B249" s="45">
        <v>10.5</v>
      </c>
      <c r="C249" s="48">
        <v>0.22900000000000001</v>
      </c>
      <c r="D249" s="47">
        <v>9.82</v>
      </c>
      <c r="E249" s="46" t="s">
        <v>52</v>
      </c>
      <c r="F249" s="72">
        <v>3.84</v>
      </c>
    </row>
    <row r="250" spans="1:6" s="43" customFormat="1" ht="12" x14ac:dyDescent="0.2">
      <c r="A250" s="44">
        <v>44069</v>
      </c>
      <c r="B250" s="45">
        <v>13.9</v>
      </c>
      <c r="C250" s="48">
        <v>6.0000000000000001E-3</v>
      </c>
      <c r="D250" s="47">
        <v>0.08</v>
      </c>
      <c r="E250" s="46" t="s">
        <v>39</v>
      </c>
      <c r="F250" s="72">
        <v>0.24</v>
      </c>
    </row>
    <row r="251" spans="1:6" s="43" customFormat="1" ht="12" x14ac:dyDescent="0.2">
      <c r="A251" s="44">
        <v>44070</v>
      </c>
      <c r="B251" s="45">
        <v>12.8</v>
      </c>
      <c r="C251" s="48">
        <v>0.27400000000000002</v>
      </c>
      <c r="D251" s="47">
        <v>2.11</v>
      </c>
      <c r="E251" s="46" t="s">
        <v>56</v>
      </c>
      <c r="F251" s="72">
        <v>1.75</v>
      </c>
    </row>
    <row r="252" spans="1:6" s="43" customFormat="1" ht="12" x14ac:dyDescent="0.2">
      <c r="A252" s="44">
        <v>44071</v>
      </c>
      <c r="B252" s="45">
        <v>7.2</v>
      </c>
      <c r="C252" s="48">
        <v>8.9999999999999993E-3</v>
      </c>
      <c r="D252" s="47">
        <v>0.18</v>
      </c>
      <c r="E252" s="46" t="s">
        <v>39</v>
      </c>
      <c r="F252" s="72">
        <v>0.27</v>
      </c>
    </row>
    <row r="253" spans="1:6" s="43" customFormat="1" ht="12" x14ac:dyDescent="0.2">
      <c r="A253" s="44">
        <v>44072</v>
      </c>
      <c r="B253" s="45">
        <v>5.5</v>
      </c>
      <c r="C253" s="48">
        <v>4.1000000000000002E-2</v>
      </c>
      <c r="D253" s="47">
        <v>2.7</v>
      </c>
      <c r="E253" s="46" t="s">
        <v>39</v>
      </c>
      <c r="F253" s="72">
        <v>2.4300000000000002</v>
      </c>
    </row>
    <row r="254" spans="1:6" s="43" customFormat="1" ht="12" x14ac:dyDescent="0.2">
      <c r="A254" s="44">
        <v>44073</v>
      </c>
      <c r="B254" s="45">
        <v>7.3</v>
      </c>
      <c r="C254" s="48">
        <v>0.11</v>
      </c>
      <c r="D254" s="47">
        <v>5.39</v>
      </c>
      <c r="E254" s="46" t="s">
        <v>39</v>
      </c>
      <c r="F254" s="72">
        <v>8.17</v>
      </c>
    </row>
    <row r="255" spans="1:6" s="43" customFormat="1" ht="12" x14ac:dyDescent="0.2">
      <c r="A255" s="44">
        <v>44074</v>
      </c>
      <c r="B255" s="45">
        <v>9.5</v>
      </c>
      <c r="C255" s="48">
        <v>3.0000000000000001E-3</v>
      </c>
      <c r="D255" s="47">
        <v>0.04</v>
      </c>
      <c r="E255" s="46" t="s">
        <v>39</v>
      </c>
      <c r="F255" s="72">
        <v>0.27</v>
      </c>
    </row>
    <row r="256" spans="1:6" s="43" customFormat="1" ht="12" x14ac:dyDescent="0.2">
      <c r="A256" s="44">
        <v>44075</v>
      </c>
      <c r="B256" s="45">
        <v>11.5</v>
      </c>
      <c r="C256" s="48">
        <v>0.15</v>
      </c>
      <c r="D256" s="47">
        <v>12.32</v>
      </c>
      <c r="E256" s="46" t="s">
        <v>57</v>
      </c>
      <c r="F256" s="72">
        <v>12.59</v>
      </c>
    </row>
    <row r="257" spans="1:6" s="43" customFormat="1" ht="12" x14ac:dyDescent="0.2">
      <c r="A257" s="44">
        <v>44076</v>
      </c>
      <c r="B257" s="45">
        <v>11.3</v>
      </c>
      <c r="C257" s="48">
        <v>0.218</v>
      </c>
      <c r="D257" s="47">
        <v>19.809999999999999</v>
      </c>
      <c r="E257" s="46" t="s">
        <v>58</v>
      </c>
      <c r="F257" s="72">
        <v>20.32</v>
      </c>
    </row>
    <row r="258" spans="1:6" s="43" customFormat="1" ht="12" x14ac:dyDescent="0.2">
      <c r="A258" s="44">
        <v>44077</v>
      </c>
      <c r="B258" s="45">
        <v>12.6</v>
      </c>
      <c r="C258" s="48">
        <v>0.108</v>
      </c>
      <c r="D258" s="47">
        <v>9.39</v>
      </c>
      <c r="E258" s="46">
        <v>4.74</v>
      </c>
      <c r="F258" s="72">
        <v>7.66</v>
      </c>
    </row>
    <row r="259" spans="1:6" s="43" customFormat="1" ht="12" x14ac:dyDescent="0.2">
      <c r="A259" s="44">
        <v>44078</v>
      </c>
      <c r="B259" s="45">
        <v>8</v>
      </c>
      <c r="C259" s="48">
        <v>5.0000000000000001E-3</v>
      </c>
      <c r="D259" s="47">
        <v>0.1</v>
      </c>
      <c r="E259" s="46" t="s">
        <v>39</v>
      </c>
      <c r="F259" s="72">
        <v>0.33</v>
      </c>
    </row>
    <row r="260" spans="1:6" s="43" customFormat="1" ht="12" x14ac:dyDescent="0.2">
      <c r="A260" s="44">
        <v>44079</v>
      </c>
      <c r="B260" s="45">
        <v>10.199999999999999</v>
      </c>
      <c r="C260" s="48">
        <v>4.9000000000000002E-2</v>
      </c>
      <c r="D260" s="47">
        <v>4.5599999999999996</v>
      </c>
      <c r="E260" s="46" t="s">
        <v>39</v>
      </c>
      <c r="F260" s="72">
        <v>1.9</v>
      </c>
    </row>
    <row r="261" spans="1:6" s="43" customFormat="1" ht="12" x14ac:dyDescent="0.2">
      <c r="A261" s="44">
        <v>44080</v>
      </c>
      <c r="B261" s="45">
        <v>9.5</v>
      </c>
      <c r="C261" s="48">
        <v>0.14499999999999999</v>
      </c>
      <c r="D261" s="47">
        <v>6.19</v>
      </c>
      <c r="E261" s="46">
        <v>3.12</v>
      </c>
      <c r="F261" s="72">
        <v>8.02</v>
      </c>
    </row>
    <row r="262" spans="1:6" s="43" customFormat="1" ht="12" x14ac:dyDescent="0.2">
      <c r="A262" s="44">
        <v>44081</v>
      </c>
      <c r="B262" s="45">
        <v>8.9</v>
      </c>
      <c r="C262" s="48">
        <v>8.4000000000000005E-2</v>
      </c>
      <c r="D262" s="47">
        <v>7.86</v>
      </c>
      <c r="E262" s="46">
        <v>3.44</v>
      </c>
      <c r="F262" s="72">
        <v>3.84</v>
      </c>
    </row>
    <row r="263" spans="1:6" s="43" customFormat="1" ht="12" x14ac:dyDescent="0.2">
      <c r="A263" s="44">
        <v>44082</v>
      </c>
      <c r="B263" s="45">
        <v>9.6999999999999993</v>
      </c>
      <c r="C263" s="48">
        <v>0.111</v>
      </c>
      <c r="D263" s="47">
        <v>15.1</v>
      </c>
      <c r="E263" s="46" t="s">
        <v>58</v>
      </c>
      <c r="F263" s="72">
        <v>5.54</v>
      </c>
    </row>
    <row r="264" spans="1:6" s="43" customFormat="1" ht="12" x14ac:dyDescent="0.2">
      <c r="A264" s="44">
        <v>44083</v>
      </c>
      <c r="B264" s="45">
        <v>10.5</v>
      </c>
      <c r="C264" s="48">
        <v>0.309</v>
      </c>
      <c r="D264" s="47">
        <v>29.88</v>
      </c>
      <c r="E264" s="46" t="s">
        <v>58</v>
      </c>
      <c r="F264" s="72">
        <v>10.38</v>
      </c>
    </row>
    <row r="265" spans="1:6" s="43" customFormat="1" ht="12" x14ac:dyDescent="0.2">
      <c r="A265" s="44">
        <v>44084</v>
      </c>
      <c r="B265" s="45">
        <v>12.4</v>
      </c>
      <c r="C265" s="48">
        <v>2.5000000000000001E-2</v>
      </c>
      <c r="D265" s="47">
        <v>1.1000000000000001</v>
      </c>
      <c r="E265" s="46" t="s">
        <v>58</v>
      </c>
      <c r="F265" s="72">
        <v>0.9</v>
      </c>
    </row>
    <row r="266" spans="1:6" s="43" customFormat="1" ht="12" x14ac:dyDescent="0.2">
      <c r="A266" s="44">
        <v>44085</v>
      </c>
      <c r="B266" s="45">
        <v>11.1</v>
      </c>
      <c r="C266" s="48">
        <v>9.8000000000000004E-2</v>
      </c>
      <c r="D266" s="47">
        <v>5.55</v>
      </c>
      <c r="E266" s="46" t="s">
        <v>58</v>
      </c>
      <c r="F266" s="72">
        <v>4.2</v>
      </c>
    </row>
    <row r="267" spans="1:6" s="43" customFormat="1" ht="12" x14ac:dyDescent="0.2">
      <c r="A267" s="44">
        <v>44086</v>
      </c>
      <c r="B267" s="45">
        <v>13.7</v>
      </c>
      <c r="C267" s="48">
        <v>0.14899999999999999</v>
      </c>
      <c r="D267" s="47">
        <v>6.67</v>
      </c>
      <c r="E267" s="46" t="s">
        <v>58</v>
      </c>
      <c r="F267" s="72">
        <v>4.53</v>
      </c>
    </row>
    <row r="268" spans="1:6" s="43" customFormat="1" ht="12" x14ac:dyDescent="0.2">
      <c r="A268" s="44">
        <v>44087</v>
      </c>
      <c r="B268" s="45">
        <v>9.8000000000000007</v>
      </c>
      <c r="C268" s="48">
        <v>0.121</v>
      </c>
      <c r="D268" s="47">
        <v>5.28</v>
      </c>
      <c r="E268" s="46" t="s">
        <v>39</v>
      </c>
      <c r="F268" s="72">
        <v>4.2699999999999996</v>
      </c>
    </row>
    <row r="269" spans="1:6" s="43" customFormat="1" ht="12" x14ac:dyDescent="0.2">
      <c r="A269" s="44">
        <v>44088</v>
      </c>
      <c r="B269" s="45">
        <v>14.7</v>
      </c>
      <c r="C269" s="48">
        <v>0.20200000000000001</v>
      </c>
      <c r="D269" s="47">
        <v>5.62</v>
      </c>
      <c r="E269" s="46" t="s">
        <v>39</v>
      </c>
      <c r="F269" s="72">
        <v>6.26</v>
      </c>
    </row>
    <row r="270" spans="1:6" s="43" customFormat="1" ht="12" x14ac:dyDescent="0.2">
      <c r="A270" s="44">
        <v>44089</v>
      </c>
      <c r="B270" s="45">
        <v>19.399999999999999</v>
      </c>
      <c r="C270" s="48">
        <v>0.35499999999999998</v>
      </c>
      <c r="D270" s="47">
        <v>23.31</v>
      </c>
      <c r="E270" s="46" t="s">
        <v>39</v>
      </c>
      <c r="F270" s="72">
        <v>16.12</v>
      </c>
    </row>
    <row r="271" spans="1:6" s="43" customFormat="1" ht="12" x14ac:dyDescent="0.2">
      <c r="A271" s="44">
        <v>44090</v>
      </c>
      <c r="B271" s="45">
        <v>22.9</v>
      </c>
      <c r="C271" s="48">
        <v>0.23799999999999999</v>
      </c>
      <c r="D271" s="47">
        <v>16.45</v>
      </c>
      <c r="E271" s="46" t="s">
        <v>59</v>
      </c>
      <c r="F271" s="72">
        <v>9.48</v>
      </c>
    </row>
    <row r="272" spans="1:6" s="43" customFormat="1" ht="12" x14ac:dyDescent="0.2">
      <c r="A272" s="44">
        <v>44091</v>
      </c>
      <c r="B272" s="45">
        <v>19.7</v>
      </c>
      <c r="C272" s="48">
        <v>5.0000000000000001E-3</v>
      </c>
      <c r="D272" s="47">
        <v>0.08</v>
      </c>
      <c r="E272" s="46" t="s">
        <v>39</v>
      </c>
      <c r="F272" s="72">
        <v>0.42</v>
      </c>
    </row>
    <row r="273" spans="1:6" s="43" customFormat="1" ht="12" x14ac:dyDescent="0.2">
      <c r="A273" s="44">
        <v>44092</v>
      </c>
      <c r="B273" s="45">
        <v>14.9</v>
      </c>
      <c r="C273" s="48">
        <v>7.0000000000000001E-3</v>
      </c>
      <c r="D273" s="47">
        <v>0.12</v>
      </c>
      <c r="E273" s="46" t="s">
        <v>39</v>
      </c>
      <c r="F273" s="72">
        <v>0.57999999999999996</v>
      </c>
    </row>
    <row r="274" spans="1:6" s="43" customFormat="1" ht="12" x14ac:dyDescent="0.2">
      <c r="A274" s="44">
        <v>44093</v>
      </c>
      <c r="B274" s="45">
        <v>14.6</v>
      </c>
      <c r="C274" s="48">
        <v>0.19</v>
      </c>
      <c r="D274" s="47">
        <v>5.51</v>
      </c>
      <c r="E274" s="46" t="s">
        <v>39</v>
      </c>
      <c r="F274" s="72">
        <v>7.55</v>
      </c>
    </row>
    <row r="275" spans="1:6" s="43" customFormat="1" ht="12" x14ac:dyDescent="0.2">
      <c r="A275" s="44">
        <v>44094</v>
      </c>
      <c r="B275" s="45">
        <v>15.3</v>
      </c>
      <c r="C275" s="48">
        <v>0.24199999999999999</v>
      </c>
      <c r="D275" s="47">
        <v>10.18</v>
      </c>
      <c r="E275" s="46" t="s">
        <v>39</v>
      </c>
      <c r="F275" s="72">
        <v>7</v>
      </c>
    </row>
    <row r="276" spans="1:6" s="43" customFormat="1" ht="12" x14ac:dyDescent="0.2">
      <c r="A276" s="44">
        <v>44095</v>
      </c>
      <c r="B276" s="45">
        <v>19.399999999999999</v>
      </c>
      <c r="C276" s="48">
        <v>0.13300000000000001</v>
      </c>
      <c r="D276" s="47">
        <v>2.91</v>
      </c>
      <c r="E276" s="46">
        <v>3.17</v>
      </c>
      <c r="F276" s="72">
        <v>4.45</v>
      </c>
    </row>
    <row r="277" spans="1:6" s="43" customFormat="1" ht="12" x14ac:dyDescent="0.2">
      <c r="A277" s="44">
        <v>44096</v>
      </c>
      <c r="B277" s="45">
        <v>23.6</v>
      </c>
      <c r="C277" s="48">
        <v>0.155</v>
      </c>
      <c r="D277" s="47">
        <v>8.6</v>
      </c>
      <c r="E277" s="46" t="s">
        <v>56</v>
      </c>
      <c r="F277" s="72">
        <v>5.2</v>
      </c>
    </row>
    <row r="278" spans="1:6" s="43" customFormat="1" ht="12" x14ac:dyDescent="0.2">
      <c r="A278" s="44">
        <v>44097</v>
      </c>
      <c r="B278" s="45">
        <v>17.399999999999999</v>
      </c>
      <c r="C278" s="48">
        <v>0.27200000000000002</v>
      </c>
      <c r="D278" s="47">
        <v>10.119999999999999</v>
      </c>
      <c r="E278" s="46" t="s">
        <v>59</v>
      </c>
      <c r="F278" s="72">
        <v>12.35</v>
      </c>
    </row>
    <row r="279" spans="1:6" s="43" customFormat="1" ht="12" x14ac:dyDescent="0.2">
      <c r="A279" s="44">
        <v>44098</v>
      </c>
      <c r="B279" s="45">
        <v>7.1</v>
      </c>
      <c r="C279" s="48">
        <v>9.4E-2</v>
      </c>
      <c r="D279" s="47">
        <v>7.25</v>
      </c>
      <c r="E279" s="46" t="s">
        <v>39</v>
      </c>
      <c r="F279" s="72">
        <v>3.76</v>
      </c>
    </row>
    <row r="280" spans="1:6" s="43" customFormat="1" ht="12" x14ac:dyDescent="0.2">
      <c r="A280" s="44">
        <v>44099</v>
      </c>
      <c r="B280" s="45">
        <v>4.8</v>
      </c>
      <c r="C280" s="48">
        <v>1.7999999999999999E-2</v>
      </c>
      <c r="D280" s="47">
        <v>0.2</v>
      </c>
      <c r="E280" s="46" t="s">
        <v>39</v>
      </c>
      <c r="F280" s="72">
        <v>0.72</v>
      </c>
    </row>
    <row r="281" spans="1:6" s="43" customFormat="1" ht="12" x14ac:dyDescent="0.2">
      <c r="A281" s="44">
        <v>44100</v>
      </c>
      <c r="B281" s="45">
        <v>8.6999999999999993</v>
      </c>
      <c r="C281" s="48">
        <v>2E-3</v>
      </c>
      <c r="D281" s="47">
        <v>0.09</v>
      </c>
      <c r="E281" s="46" t="s">
        <v>39</v>
      </c>
      <c r="F281" s="72">
        <v>0.22</v>
      </c>
    </row>
    <row r="282" spans="1:6" s="43" customFormat="1" ht="12" x14ac:dyDescent="0.2">
      <c r="A282" s="44">
        <v>44101</v>
      </c>
      <c r="B282" s="45">
        <v>3.8</v>
      </c>
      <c r="C282" s="48">
        <v>6.2E-2</v>
      </c>
      <c r="D282" s="47">
        <v>7.63</v>
      </c>
      <c r="E282" s="46" t="s">
        <v>39</v>
      </c>
      <c r="F282" s="72">
        <v>4.4000000000000004</v>
      </c>
    </row>
    <row r="283" spans="1:6" s="43" customFormat="1" ht="12" x14ac:dyDescent="0.2">
      <c r="A283" s="44">
        <v>44102</v>
      </c>
      <c r="B283" s="45">
        <v>6.3</v>
      </c>
      <c r="C283" s="48">
        <v>7.3999999999999996E-2</v>
      </c>
      <c r="D283" s="47">
        <v>3.11</v>
      </c>
      <c r="E283" s="46" t="s">
        <v>39</v>
      </c>
      <c r="F283" s="72">
        <v>3.43</v>
      </c>
    </row>
    <row r="284" spans="1:6" s="43" customFormat="1" ht="12" x14ac:dyDescent="0.2">
      <c r="A284" s="44">
        <v>44103</v>
      </c>
      <c r="B284" s="45">
        <v>11.4</v>
      </c>
      <c r="C284" s="48">
        <v>2.1000000000000001E-2</v>
      </c>
      <c r="D284" s="47">
        <v>0.26</v>
      </c>
      <c r="E284" s="46" t="s">
        <v>58</v>
      </c>
      <c r="F284" s="72">
        <v>1.62</v>
      </c>
    </row>
    <row r="285" spans="1:6" s="43" customFormat="1" ht="12" x14ac:dyDescent="0.2">
      <c r="A285" s="44">
        <v>44104</v>
      </c>
      <c r="B285" s="45">
        <v>6.6</v>
      </c>
      <c r="C285" s="48">
        <v>0.129</v>
      </c>
      <c r="D285" s="47">
        <v>10.47</v>
      </c>
      <c r="E285" s="46" t="s">
        <v>56</v>
      </c>
      <c r="F285" s="72">
        <v>7.07</v>
      </c>
    </row>
    <row r="286" spans="1:6" s="43" customFormat="1" ht="12" x14ac:dyDescent="0.2">
      <c r="A286" s="44">
        <v>44105</v>
      </c>
      <c r="B286" s="45">
        <v>9.6</v>
      </c>
      <c r="C286" s="48">
        <v>0.113</v>
      </c>
      <c r="D286" s="47">
        <v>4.37</v>
      </c>
      <c r="E286" s="46" t="s">
        <v>39</v>
      </c>
      <c r="F286" s="72">
        <v>3.67</v>
      </c>
    </row>
    <row r="287" spans="1:6" s="43" customFormat="1" ht="12" x14ac:dyDescent="0.2">
      <c r="A287" s="44">
        <v>44106</v>
      </c>
      <c r="B287" s="45">
        <v>8.4</v>
      </c>
      <c r="C287" s="48">
        <v>0.106</v>
      </c>
      <c r="D287" s="47">
        <v>7.53</v>
      </c>
      <c r="E287" s="46" t="s">
        <v>39</v>
      </c>
      <c r="F287" s="72">
        <v>5.25</v>
      </c>
    </row>
    <row r="288" spans="1:6" s="43" customFormat="1" ht="12" x14ac:dyDescent="0.2">
      <c r="A288" s="44">
        <v>44107</v>
      </c>
      <c r="B288" s="45">
        <v>6.4</v>
      </c>
      <c r="C288" s="48">
        <v>0.17699999999999999</v>
      </c>
      <c r="D288" s="47">
        <v>11.43</v>
      </c>
      <c r="E288" s="46" t="s">
        <v>39</v>
      </c>
      <c r="F288" s="72">
        <v>8.69</v>
      </c>
    </row>
    <row r="289" spans="1:6" s="43" customFormat="1" ht="12" x14ac:dyDescent="0.2">
      <c r="A289" s="44">
        <v>44108</v>
      </c>
      <c r="B289" s="45">
        <v>3.9</v>
      </c>
      <c r="C289" s="48">
        <v>0.185</v>
      </c>
      <c r="D289" s="47">
        <v>10.89</v>
      </c>
      <c r="E289" s="46" t="s">
        <v>39</v>
      </c>
      <c r="F289" s="72">
        <v>8.61</v>
      </c>
    </row>
    <row r="290" spans="1:6" s="43" customFormat="1" ht="12" x14ac:dyDescent="0.2">
      <c r="A290" s="44">
        <v>44109</v>
      </c>
      <c r="B290" s="45">
        <v>4.9000000000000004</v>
      </c>
      <c r="C290" s="48">
        <v>4.2999999999999997E-2</v>
      </c>
      <c r="D290" s="47">
        <v>0.52</v>
      </c>
      <c r="E290" s="46" t="s">
        <v>39</v>
      </c>
      <c r="F290" s="72">
        <v>1.04</v>
      </c>
    </row>
    <row r="291" spans="1:6" s="43" customFormat="1" ht="12" x14ac:dyDescent="0.2">
      <c r="A291" s="44">
        <v>44110</v>
      </c>
      <c r="B291" s="45">
        <v>4.5</v>
      </c>
      <c r="C291" s="48">
        <v>6.0000000000000001E-3</v>
      </c>
      <c r="D291" s="47">
        <v>0.05</v>
      </c>
      <c r="E291" s="46" t="s">
        <v>39</v>
      </c>
      <c r="F291" s="72">
        <v>0.15</v>
      </c>
    </row>
    <row r="292" spans="1:6" s="43" customFormat="1" ht="12" x14ac:dyDescent="0.2">
      <c r="A292" s="44">
        <v>44111</v>
      </c>
      <c r="B292" s="45">
        <v>9.5</v>
      </c>
      <c r="C292" s="48">
        <v>8.0000000000000002E-3</v>
      </c>
      <c r="D292" s="47">
        <v>0.13</v>
      </c>
      <c r="E292" s="46" t="s">
        <v>39</v>
      </c>
      <c r="F292" s="72">
        <v>0.33</v>
      </c>
    </row>
    <row r="293" spans="1:6" s="43" customFormat="1" ht="12" x14ac:dyDescent="0.2">
      <c r="A293" s="44">
        <v>44112</v>
      </c>
      <c r="B293" s="45">
        <v>6.2</v>
      </c>
      <c r="C293" s="48">
        <v>1.9E-2</v>
      </c>
      <c r="D293" s="47">
        <v>0.09</v>
      </c>
      <c r="E293" s="46" t="s">
        <v>39</v>
      </c>
      <c r="F293" s="72">
        <v>0.68</v>
      </c>
    </row>
    <row r="294" spans="1:6" s="43" customFormat="1" ht="12" x14ac:dyDescent="0.2">
      <c r="A294" s="44">
        <v>44113</v>
      </c>
      <c r="B294" s="45">
        <v>9</v>
      </c>
      <c r="C294" s="48">
        <v>1.4999999999999999E-2</v>
      </c>
      <c r="D294" s="47">
        <v>0.54</v>
      </c>
      <c r="E294" s="46" t="s">
        <v>57</v>
      </c>
      <c r="F294" s="72">
        <v>0.78</v>
      </c>
    </row>
    <row r="295" spans="1:6" s="43" customFormat="1" ht="12" x14ac:dyDescent="0.2">
      <c r="A295" s="44">
        <v>44114</v>
      </c>
      <c r="B295" s="45">
        <v>7.5</v>
      </c>
      <c r="C295" s="48">
        <v>4.0000000000000001E-3</v>
      </c>
      <c r="D295" s="47">
        <v>0.11</v>
      </c>
      <c r="E295" s="46" t="s">
        <v>39</v>
      </c>
      <c r="F295" s="72">
        <v>0.21</v>
      </c>
    </row>
    <row r="296" spans="1:6" s="43" customFormat="1" ht="12" x14ac:dyDescent="0.2">
      <c r="A296" s="44">
        <v>44115</v>
      </c>
      <c r="B296" s="45">
        <v>8.1999999999999993</v>
      </c>
      <c r="C296" s="48">
        <v>3.0000000000000001E-3</v>
      </c>
      <c r="D296" s="47">
        <v>0.1</v>
      </c>
      <c r="E296" s="46" t="s">
        <v>39</v>
      </c>
      <c r="F296" s="72">
        <v>0.26</v>
      </c>
    </row>
    <row r="297" spans="1:6" s="43" customFormat="1" ht="12" x14ac:dyDescent="0.2">
      <c r="A297" s="44">
        <v>44116</v>
      </c>
      <c r="B297" s="45">
        <v>12.7</v>
      </c>
      <c r="C297" s="48">
        <v>9.2999999999999999E-2</v>
      </c>
      <c r="D297" s="47">
        <v>10.08</v>
      </c>
      <c r="E297" s="46" t="s">
        <v>60</v>
      </c>
      <c r="F297" s="72">
        <v>4.32</v>
      </c>
    </row>
    <row r="298" spans="1:6" s="43" customFormat="1" ht="12" x14ac:dyDescent="0.2">
      <c r="A298" s="44">
        <v>44117</v>
      </c>
      <c r="B298" s="45">
        <v>9.5</v>
      </c>
      <c r="C298" s="48">
        <v>0.314</v>
      </c>
      <c r="D298" s="47">
        <v>24.53</v>
      </c>
      <c r="E298" s="46" t="s">
        <v>61</v>
      </c>
      <c r="F298" s="72">
        <v>12.52</v>
      </c>
    </row>
    <row r="299" spans="1:6" s="43" customFormat="1" ht="12" x14ac:dyDescent="0.2">
      <c r="A299" s="44">
        <v>44118</v>
      </c>
      <c r="B299" s="45">
        <v>15.6</v>
      </c>
      <c r="C299" s="48">
        <v>0.10100000000000001</v>
      </c>
      <c r="D299" s="47">
        <v>8.77</v>
      </c>
      <c r="E299" s="46" t="s">
        <v>60</v>
      </c>
      <c r="F299" s="72">
        <v>4.57</v>
      </c>
    </row>
    <row r="300" spans="1:6" s="43" customFormat="1" ht="12" x14ac:dyDescent="0.2">
      <c r="A300" s="44">
        <v>44119</v>
      </c>
      <c r="B300" s="45">
        <v>15.3</v>
      </c>
      <c r="C300" s="48">
        <v>6.0000000000000001E-3</v>
      </c>
      <c r="D300" s="47">
        <v>0.16</v>
      </c>
      <c r="E300" s="46" t="s">
        <v>39</v>
      </c>
      <c r="F300" s="72">
        <v>0.35</v>
      </c>
    </row>
    <row r="301" spans="1:6" s="43" customFormat="1" ht="12" x14ac:dyDescent="0.2">
      <c r="A301" s="44">
        <v>44120</v>
      </c>
      <c r="B301" s="45">
        <v>18.2</v>
      </c>
      <c r="C301" s="48">
        <v>5.0000000000000001E-3</v>
      </c>
      <c r="D301" s="47">
        <v>0.18</v>
      </c>
      <c r="E301" s="46" t="s">
        <v>60</v>
      </c>
      <c r="F301" s="72">
        <v>0.55000000000000004</v>
      </c>
    </row>
    <row r="302" spans="1:6" s="43" customFormat="1" ht="12" x14ac:dyDescent="0.2">
      <c r="A302" s="44">
        <v>44121</v>
      </c>
      <c r="B302" s="45">
        <v>23.3</v>
      </c>
      <c r="C302" s="48">
        <v>0.16400000000000001</v>
      </c>
      <c r="D302" s="47">
        <v>8.16</v>
      </c>
      <c r="E302" s="46" t="s">
        <v>39</v>
      </c>
      <c r="F302" s="72">
        <v>10.34</v>
      </c>
    </row>
    <row r="303" spans="1:6" s="43" customFormat="1" ht="12" x14ac:dyDescent="0.2">
      <c r="A303" s="44">
        <v>44122</v>
      </c>
      <c r="B303" s="45">
        <v>27.6</v>
      </c>
      <c r="C303" s="48">
        <v>9.9000000000000005E-2</v>
      </c>
      <c r="D303" s="47">
        <v>5.16</v>
      </c>
      <c r="E303" s="46" t="s">
        <v>39</v>
      </c>
      <c r="F303" s="72">
        <v>5.97</v>
      </c>
    </row>
    <row r="304" spans="1:6" s="43" customFormat="1" ht="12" x14ac:dyDescent="0.2">
      <c r="A304" s="44">
        <v>44123</v>
      </c>
      <c r="B304" s="45">
        <v>11.2</v>
      </c>
      <c r="C304" s="48">
        <v>6.0999999999999999E-2</v>
      </c>
      <c r="D304" s="47">
        <v>4.34</v>
      </c>
      <c r="E304" s="46" t="s">
        <v>39</v>
      </c>
      <c r="F304" s="72">
        <v>3.62</v>
      </c>
    </row>
    <row r="305" spans="1:6" s="43" customFormat="1" ht="12" x14ac:dyDescent="0.2">
      <c r="A305" s="44">
        <v>44124</v>
      </c>
      <c r="B305" s="45">
        <v>12.5</v>
      </c>
      <c r="C305" s="48">
        <v>0.04</v>
      </c>
      <c r="D305" s="47">
        <v>0.44</v>
      </c>
      <c r="E305" s="46" t="s">
        <v>39</v>
      </c>
      <c r="F305" s="72">
        <v>2.4500000000000002</v>
      </c>
    </row>
    <row r="306" spans="1:6" s="43" customFormat="1" ht="12" x14ac:dyDescent="0.2">
      <c r="A306" s="44">
        <v>44125</v>
      </c>
      <c r="B306" s="45">
        <v>15</v>
      </c>
      <c r="C306" s="48">
        <v>1.4999999999999999E-2</v>
      </c>
      <c r="D306" s="47">
        <v>0.41</v>
      </c>
      <c r="E306" s="46" t="s">
        <v>59</v>
      </c>
      <c r="F306" s="72">
        <v>0.67</v>
      </c>
    </row>
    <row r="307" spans="1:6" s="43" customFormat="1" ht="12" x14ac:dyDescent="0.2">
      <c r="A307" s="44">
        <v>44126</v>
      </c>
      <c r="B307" s="45">
        <v>11.3</v>
      </c>
      <c r="C307" s="48">
        <v>0.01</v>
      </c>
      <c r="D307" s="47">
        <v>0.12</v>
      </c>
      <c r="E307" s="46" t="s">
        <v>39</v>
      </c>
      <c r="F307" s="72">
        <v>0.52</v>
      </c>
    </row>
    <row r="308" spans="1:6" s="43" customFormat="1" ht="12" x14ac:dyDescent="0.2">
      <c r="A308" s="44">
        <v>44127</v>
      </c>
      <c r="B308" s="45">
        <v>8.6</v>
      </c>
      <c r="C308" s="48">
        <v>1.6E-2</v>
      </c>
      <c r="D308" s="47">
        <v>0.78</v>
      </c>
      <c r="E308" s="46" t="s">
        <v>39</v>
      </c>
      <c r="F308" s="72">
        <v>0.79</v>
      </c>
    </row>
    <row r="309" spans="1:6" s="43" customFormat="1" ht="12" x14ac:dyDescent="0.2">
      <c r="A309" s="44">
        <v>44128</v>
      </c>
      <c r="B309" s="45">
        <v>5.0999999999999996</v>
      </c>
      <c r="C309" s="48">
        <v>6.0000000000000001E-3</v>
      </c>
      <c r="D309" s="47">
        <v>0.12</v>
      </c>
      <c r="E309" s="46" t="s">
        <v>39</v>
      </c>
      <c r="F309" s="72">
        <v>0.18</v>
      </c>
    </row>
    <row r="310" spans="1:6" s="43" customFormat="1" ht="12" x14ac:dyDescent="0.2">
      <c r="A310" s="44">
        <v>44129</v>
      </c>
      <c r="B310" s="45">
        <v>4.2</v>
      </c>
      <c r="C310" s="48">
        <v>4.3999999999999997E-2</v>
      </c>
      <c r="D310" s="47">
        <v>0.21</v>
      </c>
      <c r="E310" s="46" t="s">
        <v>39</v>
      </c>
      <c r="F310" s="72">
        <v>0.72</v>
      </c>
    </row>
    <row r="311" spans="1:6" s="43" customFormat="1" ht="12" x14ac:dyDescent="0.2">
      <c r="A311" s="44">
        <v>44130</v>
      </c>
      <c r="B311" s="45">
        <v>7.8</v>
      </c>
      <c r="C311" s="48">
        <v>1.2999999999999999E-2</v>
      </c>
      <c r="D311" s="47">
        <v>1.1499999999999999</v>
      </c>
      <c r="E311" s="46" t="s">
        <v>39</v>
      </c>
      <c r="F311" s="72">
        <v>0.48</v>
      </c>
    </row>
    <row r="312" spans="1:6" s="43" customFormat="1" ht="12" x14ac:dyDescent="0.2">
      <c r="A312" s="44">
        <v>44131</v>
      </c>
      <c r="B312" s="45">
        <v>9.5</v>
      </c>
      <c r="C312" s="48">
        <v>6.0000000000000001E-3</v>
      </c>
      <c r="D312" s="47">
        <v>0.12</v>
      </c>
      <c r="E312" s="46" t="s">
        <v>39</v>
      </c>
      <c r="F312" s="72">
        <v>0.21</v>
      </c>
    </row>
    <row r="313" spans="1:6" s="43" customFormat="1" ht="12" x14ac:dyDescent="0.2">
      <c r="A313" s="44">
        <v>44132</v>
      </c>
      <c r="B313" s="45">
        <v>8</v>
      </c>
      <c r="C313" s="48">
        <v>2E-3</v>
      </c>
      <c r="D313" s="47">
        <v>0.08</v>
      </c>
      <c r="E313" s="46" t="s">
        <v>39</v>
      </c>
      <c r="F313" s="72">
        <v>0.11</v>
      </c>
    </row>
    <row r="314" spans="1:6" s="43" customFormat="1" ht="12" x14ac:dyDescent="0.2">
      <c r="A314" s="44">
        <v>44133</v>
      </c>
      <c r="B314" s="45">
        <v>8.5</v>
      </c>
      <c r="C314" s="48">
        <v>3.0000000000000001E-3</v>
      </c>
      <c r="D314" s="47">
        <v>0.09</v>
      </c>
      <c r="E314" s="46" t="s">
        <v>39</v>
      </c>
      <c r="F314" s="72">
        <v>0.11</v>
      </c>
    </row>
    <row r="315" spans="1:6" s="43" customFormat="1" ht="12" x14ac:dyDescent="0.2">
      <c r="A315" s="44">
        <v>44134</v>
      </c>
      <c r="B315" s="45">
        <v>5.3</v>
      </c>
      <c r="C315" s="48">
        <v>2E-3</v>
      </c>
      <c r="D315" s="47">
        <v>7.0000000000000007E-2</v>
      </c>
      <c r="E315" s="46" t="s">
        <v>39</v>
      </c>
      <c r="F315" s="72">
        <v>0.1</v>
      </c>
    </row>
    <row r="316" spans="1:6" s="43" customFormat="1" ht="12" x14ac:dyDescent="0.2">
      <c r="A316" s="44">
        <v>44135</v>
      </c>
      <c r="B316" s="45">
        <v>8.4</v>
      </c>
      <c r="C316" s="48">
        <v>0.05</v>
      </c>
      <c r="D316" s="47">
        <v>9.51</v>
      </c>
      <c r="E316" s="46" t="s">
        <v>58</v>
      </c>
      <c r="F316" s="72">
        <v>0.91</v>
      </c>
    </row>
    <row r="317" spans="1:6" s="43" customFormat="1" ht="12" x14ac:dyDescent="0.2">
      <c r="A317" s="44">
        <v>44136</v>
      </c>
      <c r="B317" s="45">
        <v>4.8</v>
      </c>
      <c r="C317" s="48">
        <v>2E-3</v>
      </c>
      <c r="D317" s="47">
        <v>0.74</v>
      </c>
      <c r="E317" s="46" t="s">
        <v>39</v>
      </c>
      <c r="F317" s="72">
        <v>0.09</v>
      </c>
    </row>
    <row r="318" spans="1:6" s="43" customFormat="1" ht="12" x14ac:dyDescent="0.2">
      <c r="A318" s="44">
        <v>44137</v>
      </c>
      <c r="B318" s="45">
        <v>5.8</v>
      </c>
      <c r="C318" s="48">
        <v>3.0000000000000001E-3</v>
      </c>
      <c r="D318" s="47">
        <v>0.1</v>
      </c>
      <c r="E318" s="46" t="s">
        <v>39</v>
      </c>
      <c r="F318" s="72">
        <v>0.17</v>
      </c>
    </row>
    <row r="319" spans="1:6" s="43" customFormat="1" ht="12" x14ac:dyDescent="0.2">
      <c r="A319" s="44">
        <v>44138</v>
      </c>
      <c r="B319" s="45">
        <v>12.9</v>
      </c>
      <c r="C319" s="48">
        <v>7.0000000000000001E-3</v>
      </c>
      <c r="D319" s="47">
        <v>1.1499999999999999</v>
      </c>
      <c r="E319" s="46" t="s">
        <v>39</v>
      </c>
      <c r="F319" s="72">
        <v>0.22</v>
      </c>
    </row>
    <row r="320" spans="1:6" s="43" customFormat="1" ht="12" x14ac:dyDescent="0.2">
      <c r="A320" s="44">
        <v>44139</v>
      </c>
      <c r="B320" s="45">
        <v>11.9</v>
      </c>
      <c r="C320" s="48">
        <v>2.7E-2</v>
      </c>
      <c r="D320" s="47">
        <v>1.03</v>
      </c>
      <c r="E320" s="46" t="s">
        <v>62</v>
      </c>
      <c r="F320" s="72">
        <v>1.0900000000000001</v>
      </c>
    </row>
    <row r="321" spans="1:6" s="43" customFormat="1" ht="12" x14ac:dyDescent="0.2">
      <c r="A321" s="44">
        <v>44140</v>
      </c>
      <c r="B321" s="45">
        <v>21.5</v>
      </c>
      <c r="C321" s="48">
        <v>7.9000000000000001E-2</v>
      </c>
      <c r="D321" s="47">
        <v>2.52</v>
      </c>
      <c r="E321" s="46" t="s">
        <v>63</v>
      </c>
      <c r="F321" s="72">
        <v>4.67</v>
      </c>
    </row>
    <row r="322" spans="1:6" s="43" customFormat="1" ht="12" x14ac:dyDescent="0.2">
      <c r="A322" s="44">
        <v>44141</v>
      </c>
      <c r="B322" s="45">
        <v>12.7</v>
      </c>
      <c r="C322" s="48">
        <v>0.19800000000000001</v>
      </c>
      <c r="D322" s="47">
        <v>4.0999999999999996</v>
      </c>
      <c r="E322" s="46" t="s">
        <v>64</v>
      </c>
      <c r="F322" s="72">
        <v>3.96</v>
      </c>
    </row>
    <row r="323" spans="1:6" s="43" customFormat="1" ht="12" x14ac:dyDescent="0.2">
      <c r="A323" s="44">
        <v>44142</v>
      </c>
      <c r="B323" s="45">
        <v>17.2</v>
      </c>
      <c r="C323" s="48">
        <v>0.35599999999999998</v>
      </c>
      <c r="D323" s="47">
        <v>6.56</v>
      </c>
      <c r="E323" s="46" t="s">
        <v>65</v>
      </c>
      <c r="F323" s="72">
        <v>7.97</v>
      </c>
    </row>
    <row r="324" spans="1:6" s="43" customFormat="1" ht="12" x14ac:dyDescent="0.2">
      <c r="A324" s="44">
        <v>44143</v>
      </c>
      <c r="B324" s="45">
        <v>15.4</v>
      </c>
      <c r="C324" s="48">
        <v>0.32900000000000001</v>
      </c>
      <c r="D324" s="47">
        <v>52.94</v>
      </c>
      <c r="E324" s="46">
        <v>3.04</v>
      </c>
      <c r="F324" s="72">
        <v>9.51</v>
      </c>
    </row>
    <row r="325" spans="1:6" s="43" customFormat="1" ht="12" x14ac:dyDescent="0.2">
      <c r="A325" s="44">
        <v>44144</v>
      </c>
      <c r="B325" s="45">
        <v>19.3</v>
      </c>
      <c r="C325" s="48">
        <v>0.40100000000000002</v>
      </c>
      <c r="D325" s="47">
        <v>41.52</v>
      </c>
      <c r="E325" s="46">
        <v>2.7</v>
      </c>
      <c r="F325" s="72">
        <v>22.49</v>
      </c>
    </row>
    <row r="326" spans="1:6" s="43" customFormat="1" ht="12" x14ac:dyDescent="0.2">
      <c r="A326" s="44">
        <v>44145</v>
      </c>
      <c r="B326" s="45">
        <v>19.8</v>
      </c>
      <c r="C326" s="48">
        <v>1.48</v>
      </c>
      <c r="D326" s="47">
        <v>73.87</v>
      </c>
      <c r="E326" s="46" t="s">
        <v>61</v>
      </c>
      <c r="F326" s="72">
        <v>90.19</v>
      </c>
    </row>
    <row r="327" spans="1:6" s="43" customFormat="1" ht="12" x14ac:dyDescent="0.2">
      <c r="A327" s="44">
        <v>44146</v>
      </c>
      <c r="B327" s="45">
        <v>12.3</v>
      </c>
      <c r="C327" s="48">
        <v>0.16600000000000001</v>
      </c>
      <c r="D327" s="47">
        <v>5.47</v>
      </c>
      <c r="E327" s="46" t="s">
        <v>61</v>
      </c>
      <c r="F327" s="72">
        <v>4.92</v>
      </c>
    </row>
    <row r="328" spans="1:6" s="43" customFormat="1" ht="12" x14ac:dyDescent="0.2">
      <c r="A328" s="44">
        <v>44147</v>
      </c>
      <c r="B328" s="45">
        <v>13.8</v>
      </c>
      <c r="C328" s="48">
        <v>4.2000000000000003E-2</v>
      </c>
      <c r="D328" s="47">
        <v>3.51</v>
      </c>
      <c r="E328" s="46" t="s">
        <v>39</v>
      </c>
      <c r="F328" s="72">
        <v>0.94</v>
      </c>
    </row>
    <row r="329" spans="1:6" s="43" customFormat="1" ht="12" x14ac:dyDescent="0.2">
      <c r="A329" s="44">
        <v>44148</v>
      </c>
      <c r="B329" s="45">
        <v>11.4</v>
      </c>
      <c r="C329" s="48">
        <v>0.498</v>
      </c>
      <c r="D329" s="47">
        <v>53.85</v>
      </c>
      <c r="E329" s="46" t="s">
        <v>61</v>
      </c>
      <c r="F329" s="72">
        <v>6.93</v>
      </c>
    </row>
    <row r="330" spans="1:6" s="43" customFormat="1" ht="12" x14ac:dyDescent="0.2">
      <c r="A330" s="44">
        <v>44149</v>
      </c>
      <c r="B330" s="45">
        <v>10.1</v>
      </c>
      <c r="C330" s="48">
        <v>1.6E-2</v>
      </c>
      <c r="D330" s="47">
        <v>1.05</v>
      </c>
      <c r="E330" s="46" t="s">
        <v>39</v>
      </c>
      <c r="F330" s="72">
        <v>0.71</v>
      </c>
    </row>
    <row r="331" spans="1:6" s="43" customFormat="1" ht="12" x14ac:dyDescent="0.2">
      <c r="A331" s="44">
        <v>44150</v>
      </c>
      <c r="B331" s="45">
        <v>7.8</v>
      </c>
      <c r="C331" s="48">
        <v>3.4000000000000002E-2</v>
      </c>
      <c r="D331" s="47">
        <v>3.88</v>
      </c>
      <c r="E331" s="46" t="s">
        <v>39</v>
      </c>
      <c r="F331" s="72">
        <v>1.1299999999999999</v>
      </c>
    </row>
    <row r="332" spans="1:6" s="43" customFormat="1" ht="12" x14ac:dyDescent="0.2">
      <c r="A332" s="44">
        <v>44151</v>
      </c>
      <c r="B332" s="45">
        <v>8</v>
      </c>
      <c r="C332" s="48">
        <v>2E-3</v>
      </c>
      <c r="D332" s="47">
        <v>0.06</v>
      </c>
      <c r="E332" s="46" t="s">
        <v>39</v>
      </c>
      <c r="F332" s="72">
        <v>0.11</v>
      </c>
    </row>
    <row r="333" spans="1:6" s="43" customFormat="1" ht="12" x14ac:dyDescent="0.2">
      <c r="A333" s="44">
        <v>44152</v>
      </c>
      <c r="B333" s="45">
        <v>10.9</v>
      </c>
      <c r="C333" s="48">
        <v>4.0000000000000001E-3</v>
      </c>
      <c r="D333" s="47">
        <v>0.12</v>
      </c>
      <c r="E333" s="46" t="s">
        <v>61</v>
      </c>
      <c r="F333" s="72">
        <v>0.36</v>
      </c>
    </row>
    <row r="334" spans="1:6" s="43" customFormat="1" ht="12" x14ac:dyDescent="0.2">
      <c r="A334" s="44">
        <v>44153</v>
      </c>
      <c r="B334" s="45">
        <v>9.8000000000000007</v>
      </c>
      <c r="C334" s="48">
        <v>5.5E-2</v>
      </c>
      <c r="D334" s="47">
        <v>2.46</v>
      </c>
      <c r="E334" s="46" t="s">
        <v>39</v>
      </c>
      <c r="F334" s="72">
        <v>1.48</v>
      </c>
    </row>
    <row r="335" spans="1:6" s="43" customFormat="1" ht="12" x14ac:dyDescent="0.2">
      <c r="A335" s="44">
        <v>44154</v>
      </c>
      <c r="B335" s="45">
        <v>9.8000000000000007</v>
      </c>
      <c r="C335" s="48">
        <v>4.0000000000000001E-3</v>
      </c>
      <c r="D335" s="47">
        <v>0.56000000000000005</v>
      </c>
      <c r="E335" s="46" t="s">
        <v>39</v>
      </c>
      <c r="F335" s="72">
        <v>0.28999999999999998</v>
      </c>
    </row>
    <row r="336" spans="1:6" s="43" customFormat="1" ht="12" x14ac:dyDescent="0.2">
      <c r="A336" s="44">
        <v>44155</v>
      </c>
      <c r="B336" s="45">
        <v>17.2</v>
      </c>
      <c r="C336" s="48">
        <v>0.156</v>
      </c>
      <c r="D336" s="47">
        <v>47.02</v>
      </c>
      <c r="E336" s="46" t="s">
        <v>63</v>
      </c>
      <c r="F336" s="72">
        <v>2.3199999999999998</v>
      </c>
    </row>
    <row r="337" spans="1:6" s="43" customFormat="1" ht="12" x14ac:dyDescent="0.2">
      <c r="A337" s="44">
        <v>44156</v>
      </c>
      <c r="B337" s="45">
        <v>9.9</v>
      </c>
      <c r="C337" s="48">
        <v>2.3E-2</v>
      </c>
      <c r="D337" s="47">
        <v>2.11</v>
      </c>
      <c r="E337" s="46" t="s">
        <v>39</v>
      </c>
      <c r="F337" s="72">
        <v>1.42</v>
      </c>
    </row>
    <row r="338" spans="1:6" s="43" customFormat="1" ht="12" x14ac:dyDescent="0.2">
      <c r="A338" s="44">
        <v>44157</v>
      </c>
      <c r="B338" s="45">
        <v>6.7</v>
      </c>
      <c r="C338" s="48">
        <v>2E-3</v>
      </c>
      <c r="D338" s="47">
        <v>0.09</v>
      </c>
      <c r="E338" s="46" t="s">
        <v>39</v>
      </c>
      <c r="F338" s="72">
        <v>0.19</v>
      </c>
    </row>
    <row r="339" spans="1:6" s="43" customFormat="1" ht="12" x14ac:dyDescent="0.2">
      <c r="A339" s="44">
        <v>44158</v>
      </c>
      <c r="B339" s="45">
        <v>13.9</v>
      </c>
      <c r="C339" s="48">
        <v>5.6000000000000001E-2</v>
      </c>
      <c r="D339" s="47">
        <v>9.86</v>
      </c>
      <c r="E339" s="46" t="s">
        <v>39</v>
      </c>
      <c r="F339" s="72">
        <v>1.34</v>
      </c>
    </row>
    <row r="340" spans="1:6" s="43" customFormat="1" ht="12" x14ac:dyDescent="0.2">
      <c r="A340" s="44">
        <v>44159</v>
      </c>
      <c r="B340" s="45">
        <v>9.8000000000000007</v>
      </c>
      <c r="C340" s="48">
        <v>0.315</v>
      </c>
      <c r="D340" s="47">
        <v>25.57</v>
      </c>
      <c r="E340" s="46" t="s">
        <v>39</v>
      </c>
      <c r="F340" s="72">
        <v>2.99</v>
      </c>
    </row>
    <row r="341" spans="1:6" s="43" customFormat="1" ht="12" x14ac:dyDescent="0.2">
      <c r="A341" s="44">
        <v>44160</v>
      </c>
      <c r="B341" s="45">
        <v>18.3</v>
      </c>
      <c r="C341" s="48">
        <v>0.16200000000000001</v>
      </c>
      <c r="D341" s="47">
        <v>4.63</v>
      </c>
      <c r="E341" s="46" t="s">
        <v>39</v>
      </c>
      <c r="F341" s="72">
        <v>2.1800000000000002</v>
      </c>
    </row>
    <row r="342" spans="1:6" s="43" customFormat="1" ht="12" x14ac:dyDescent="0.2">
      <c r="A342" s="44">
        <v>44161</v>
      </c>
      <c r="B342" s="45">
        <v>20.399999999999999</v>
      </c>
      <c r="C342" s="48">
        <v>0.28799999999999998</v>
      </c>
      <c r="D342" s="47">
        <v>22.76</v>
      </c>
      <c r="E342" s="46" t="s">
        <v>60</v>
      </c>
      <c r="F342" s="72">
        <v>7.28</v>
      </c>
    </row>
    <row r="343" spans="1:6" s="43" customFormat="1" ht="12" x14ac:dyDescent="0.2">
      <c r="A343" s="44">
        <v>44162</v>
      </c>
      <c r="B343" s="45">
        <v>20.6</v>
      </c>
      <c r="C343" s="48">
        <v>0.128</v>
      </c>
      <c r="D343" s="47">
        <v>4.9400000000000004</v>
      </c>
      <c r="E343" s="46" t="s">
        <v>64</v>
      </c>
      <c r="F343" s="72">
        <v>2.65</v>
      </c>
    </row>
    <row r="344" spans="1:6" s="43" customFormat="1" ht="12" x14ac:dyDescent="0.2">
      <c r="A344" s="44">
        <v>44163</v>
      </c>
      <c r="B344" s="45">
        <v>18.899999999999999</v>
      </c>
      <c r="C344" s="48">
        <v>3.4000000000000002E-2</v>
      </c>
      <c r="D344" s="47">
        <v>1.54</v>
      </c>
      <c r="E344" s="46" t="s">
        <v>65</v>
      </c>
      <c r="F344" s="72">
        <v>1.55</v>
      </c>
    </row>
    <row r="345" spans="1:6" s="43" customFormat="1" ht="12" x14ac:dyDescent="0.2">
      <c r="A345" s="44">
        <v>44164</v>
      </c>
      <c r="B345" s="45">
        <v>17.3</v>
      </c>
      <c r="C345" s="48">
        <v>1.4999999999999999E-2</v>
      </c>
      <c r="D345" s="47">
        <v>1.72</v>
      </c>
      <c r="E345" s="46" t="s">
        <v>39</v>
      </c>
      <c r="F345" s="72">
        <v>0.51</v>
      </c>
    </row>
    <row r="346" spans="1:6" s="43" customFormat="1" ht="12" x14ac:dyDescent="0.2">
      <c r="A346" s="44">
        <v>44165</v>
      </c>
      <c r="B346" s="45">
        <v>21.4</v>
      </c>
      <c r="C346" s="48">
        <v>9.1999999999999998E-2</v>
      </c>
      <c r="D346" s="47">
        <v>15.71</v>
      </c>
      <c r="E346" s="46" t="s">
        <v>62</v>
      </c>
      <c r="F346" s="72">
        <v>2.5099999999999998</v>
      </c>
    </row>
    <row r="347" spans="1:6" s="43" customFormat="1" ht="12" x14ac:dyDescent="0.2">
      <c r="A347" s="44">
        <v>44166</v>
      </c>
      <c r="B347" s="45">
        <v>9.1999999999999993</v>
      </c>
      <c r="C347" s="48">
        <v>3.0000000000000001E-3</v>
      </c>
      <c r="D347" s="47">
        <v>0.1</v>
      </c>
      <c r="E347" s="46" t="s">
        <v>39</v>
      </c>
      <c r="F347" s="72">
        <v>0.21</v>
      </c>
    </row>
    <row r="348" spans="1:6" s="43" customFormat="1" ht="12" x14ac:dyDescent="0.2">
      <c r="A348" s="44">
        <v>44167</v>
      </c>
      <c r="B348" s="45">
        <v>18.8</v>
      </c>
      <c r="C348" s="48">
        <v>1.2E-2</v>
      </c>
      <c r="D348" s="47">
        <v>0.42</v>
      </c>
      <c r="E348" s="46" t="s">
        <v>39</v>
      </c>
      <c r="F348" s="72">
        <v>0.78</v>
      </c>
    </row>
    <row r="349" spans="1:6" s="43" customFormat="1" ht="12" x14ac:dyDescent="0.2">
      <c r="A349" s="44">
        <v>44168</v>
      </c>
      <c r="B349" s="45">
        <v>8.9</v>
      </c>
      <c r="C349" s="48">
        <v>2.9000000000000001E-2</v>
      </c>
      <c r="D349" s="47">
        <v>0.83</v>
      </c>
      <c r="E349" s="46" t="s">
        <v>61</v>
      </c>
      <c r="F349" s="72">
        <v>1.05</v>
      </c>
    </row>
    <row r="350" spans="1:6" s="43" customFormat="1" ht="12" x14ac:dyDescent="0.2">
      <c r="A350" s="44">
        <v>44169</v>
      </c>
      <c r="B350" s="45">
        <v>5.2</v>
      </c>
      <c r="C350" s="48">
        <v>7.8E-2</v>
      </c>
      <c r="D350" s="47">
        <v>2.23</v>
      </c>
      <c r="E350" s="46" t="s">
        <v>39</v>
      </c>
      <c r="F350" s="72">
        <v>4.92</v>
      </c>
    </row>
    <row r="351" spans="1:6" s="43" customFormat="1" ht="12" x14ac:dyDescent="0.2">
      <c r="A351" s="44">
        <v>44170</v>
      </c>
      <c r="B351" s="45">
        <v>7.8</v>
      </c>
      <c r="C351" s="48">
        <v>9.8000000000000004E-2</v>
      </c>
      <c r="D351" s="47">
        <v>3.45</v>
      </c>
      <c r="E351" s="46" t="s">
        <v>60</v>
      </c>
      <c r="F351" s="72">
        <v>6.45</v>
      </c>
    </row>
    <row r="352" spans="1:6" s="43" customFormat="1" ht="12" x14ac:dyDescent="0.2">
      <c r="A352" s="44">
        <v>44171</v>
      </c>
      <c r="B352" s="45">
        <v>16.5</v>
      </c>
      <c r="C352" s="48">
        <v>6.0000000000000001E-3</v>
      </c>
      <c r="D352" s="47">
        <v>0.26</v>
      </c>
      <c r="E352" s="46" t="s">
        <v>39</v>
      </c>
      <c r="F352" s="72">
        <v>0.44</v>
      </c>
    </row>
    <row r="353" spans="1:6" s="43" customFormat="1" ht="12" x14ac:dyDescent="0.2">
      <c r="A353" s="44">
        <v>44172</v>
      </c>
      <c r="B353" s="45">
        <v>13.8</v>
      </c>
      <c r="C353" s="48">
        <v>3.6999999999999998E-2</v>
      </c>
      <c r="D353" s="47">
        <v>1.65</v>
      </c>
      <c r="E353" s="46" t="s">
        <v>39</v>
      </c>
      <c r="F353" s="72">
        <v>2.0499999999999998</v>
      </c>
    </row>
    <row r="354" spans="1:6" s="43" customFormat="1" ht="12" x14ac:dyDescent="0.2">
      <c r="A354" s="44">
        <v>44173</v>
      </c>
      <c r="B354" s="45">
        <v>14.7</v>
      </c>
      <c r="C354" s="48">
        <v>5.1999999999999998E-2</v>
      </c>
      <c r="D354" s="47">
        <v>1.91</v>
      </c>
      <c r="E354" s="46" t="s">
        <v>39</v>
      </c>
      <c r="F354" s="72">
        <v>3.54</v>
      </c>
    </row>
    <row r="355" spans="1:6" s="43" customFormat="1" ht="12" x14ac:dyDescent="0.2">
      <c r="A355" s="44">
        <v>44174</v>
      </c>
      <c r="B355" s="45">
        <v>20.100000000000001</v>
      </c>
      <c r="C355" s="48">
        <v>5.5E-2</v>
      </c>
      <c r="D355" s="47">
        <v>1.82</v>
      </c>
      <c r="E355" s="46" t="s">
        <v>64</v>
      </c>
      <c r="F355" s="72">
        <v>2.41</v>
      </c>
    </row>
    <row r="356" spans="1:6" s="43" customFormat="1" ht="12" x14ac:dyDescent="0.2">
      <c r="A356" s="44">
        <v>44175</v>
      </c>
      <c r="B356" s="45">
        <v>15.4</v>
      </c>
      <c r="C356" s="48">
        <v>0.11</v>
      </c>
      <c r="D356" s="47">
        <v>4.43</v>
      </c>
      <c r="E356" s="46" t="s">
        <v>62</v>
      </c>
      <c r="F356" s="72">
        <v>5.75</v>
      </c>
    </row>
    <row r="357" spans="1:6" s="43" customFormat="1" ht="12" x14ac:dyDescent="0.2">
      <c r="A357" s="44">
        <v>44176</v>
      </c>
      <c r="B357" s="45">
        <v>8.1</v>
      </c>
      <c r="C357" s="48">
        <v>0.1</v>
      </c>
      <c r="D357" s="47">
        <v>2.58</v>
      </c>
      <c r="E357" s="46" t="s">
        <v>39</v>
      </c>
      <c r="F357" s="72">
        <v>3.05</v>
      </c>
    </row>
    <row r="358" spans="1:6" s="43" customFormat="1" ht="12" x14ac:dyDescent="0.2">
      <c r="A358" s="44">
        <v>44177</v>
      </c>
      <c r="B358" s="45">
        <v>10.8</v>
      </c>
      <c r="C358" s="48">
        <v>1.2999999999999999E-2</v>
      </c>
      <c r="D358" s="47">
        <v>0.35</v>
      </c>
      <c r="E358" s="46" t="s">
        <v>39</v>
      </c>
      <c r="F358" s="72">
        <v>0.87</v>
      </c>
    </row>
    <row r="359" spans="1:6" s="43" customFormat="1" ht="12" x14ac:dyDescent="0.2">
      <c r="A359" s="44">
        <v>44178</v>
      </c>
      <c r="B359" s="45">
        <v>8.3000000000000007</v>
      </c>
      <c r="C359" s="48">
        <v>1.0999999999999999E-2</v>
      </c>
      <c r="D359" s="47">
        <v>0.21</v>
      </c>
      <c r="E359" s="46" t="s">
        <v>39</v>
      </c>
      <c r="F359" s="72">
        <v>0.55000000000000004</v>
      </c>
    </row>
    <row r="360" spans="1:6" s="43" customFormat="1" ht="12" x14ac:dyDescent="0.2">
      <c r="A360" s="44">
        <v>44179</v>
      </c>
      <c r="B360" s="45">
        <v>5.2</v>
      </c>
      <c r="C360" s="48">
        <v>1.4999999999999999E-2</v>
      </c>
      <c r="D360" s="47">
        <v>0.25</v>
      </c>
      <c r="E360" s="46" t="s">
        <v>39</v>
      </c>
      <c r="F360" s="72">
        <v>0.64</v>
      </c>
    </row>
    <row r="361" spans="1:6" s="43" customFormat="1" ht="12" x14ac:dyDescent="0.2">
      <c r="A361" s="44">
        <v>44180</v>
      </c>
      <c r="B361" s="45">
        <v>7.1</v>
      </c>
      <c r="C361" s="48">
        <v>6.6000000000000003E-2</v>
      </c>
      <c r="D361" s="47">
        <v>1.05</v>
      </c>
      <c r="E361" s="46" t="s">
        <v>39</v>
      </c>
      <c r="F361" s="72">
        <v>6.22</v>
      </c>
    </row>
    <row r="362" spans="1:6" s="43" customFormat="1" ht="12" x14ac:dyDescent="0.2">
      <c r="A362" s="44">
        <v>44181</v>
      </c>
      <c r="B362" s="45">
        <v>7.9</v>
      </c>
      <c r="C362" s="48">
        <v>0.19400000000000001</v>
      </c>
      <c r="D362" s="47">
        <v>6.57</v>
      </c>
      <c r="E362" s="46" t="s">
        <v>39</v>
      </c>
      <c r="F362" s="72">
        <v>8.19</v>
      </c>
    </row>
    <row r="363" spans="1:6" s="43" customFormat="1" ht="12" x14ac:dyDescent="0.2">
      <c r="A363" s="44">
        <v>44182</v>
      </c>
      <c r="B363" s="45">
        <v>8.6999999999999993</v>
      </c>
      <c r="C363" s="48">
        <v>2.8000000000000001E-2</v>
      </c>
      <c r="D363" s="47">
        <v>0.42</v>
      </c>
      <c r="E363" s="46" t="s">
        <v>39</v>
      </c>
      <c r="F363" s="72">
        <v>1.02</v>
      </c>
    </row>
    <row r="364" spans="1:6" s="43" customFormat="1" ht="12" x14ac:dyDescent="0.2">
      <c r="A364" s="44">
        <v>44183</v>
      </c>
      <c r="B364" s="45">
        <v>8.9</v>
      </c>
      <c r="C364" s="48">
        <v>2.8000000000000001E-2</v>
      </c>
      <c r="D364" s="47">
        <v>1.1000000000000001</v>
      </c>
      <c r="E364" s="46" t="s">
        <v>60</v>
      </c>
      <c r="F364" s="72">
        <v>1.65</v>
      </c>
    </row>
    <row r="365" spans="1:6" s="43" customFormat="1" ht="12" x14ac:dyDescent="0.2">
      <c r="A365" s="44">
        <v>44184</v>
      </c>
      <c r="B365" s="45">
        <v>6.6</v>
      </c>
      <c r="C365" s="48">
        <v>2.5000000000000001E-2</v>
      </c>
      <c r="D365" s="47">
        <v>0.88</v>
      </c>
      <c r="E365" s="46" t="s">
        <v>39</v>
      </c>
      <c r="F365" s="72">
        <v>1.58</v>
      </c>
    </row>
    <row r="366" spans="1:6" s="43" customFormat="1" ht="12" x14ac:dyDescent="0.2">
      <c r="A366" s="44">
        <v>44185</v>
      </c>
      <c r="B366" s="45">
        <v>8.3000000000000007</v>
      </c>
      <c r="C366" s="48">
        <v>1.0999999999999999E-2</v>
      </c>
      <c r="D366" s="47">
        <v>0.17</v>
      </c>
      <c r="E366" s="46" t="s">
        <v>39</v>
      </c>
      <c r="F366" s="72">
        <v>0.57999999999999996</v>
      </c>
    </row>
    <row r="367" spans="1:6" s="43" customFormat="1" ht="12" x14ac:dyDescent="0.2">
      <c r="A367" s="44">
        <v>44186</v>
      </c>
      <c r="B367" s="45">
        <v>4.9000000000000004</v>
      </c>
      <c r="C367" s="48">
        <v>1.7000000000000001E-2</v>
      </c>
      <c r="D367" s="47">
        <v>0.3</v>
      </c>
      <c r="E367" s="46" t="s">
        <v>39</v>
      </c>
      <c r="F367" s="72">
        <v>0.69</v>
      </c>
    </row>
    <row r="368" spans="1:6" s="43" customFormat="1" ht="12" x14ac:dyDescent="0.2">
      <c r="A368" s="44">
        <v>44187</v>
      </c>
      <c r="B368" s="45" t="s">
        <v>48</v>
      </c>
      <c r="C368" s="48">
        <v>4.0000000000000001E-3</v>
      </c>
      <c r="D368" s="47">
        <v>0.1</v>
      </c>
      <c r="E368" s="46" t="s">
        <v>39</v>
      </c>
      <c r="F368" s="72">
        <v>0.14000000000000001</v>
      </c>
    </row>
    <row r="369" spans="1:6" s="43" customFormat="1" ht="12" x14ac:dyDescent="0.2">
      <c r="A369" s="44">
        <v>44188</v>
      </c>
      <c r="B369" s="45">
        <v>3.7</v>
      </c>
      <c r="C369" s="48">
        <v>1.2E-2</v>
      </c>
      <c r="D369" s="47">
        <v>0.78</v>
      </c>
      <c r="E369" s="46" t="s">
        <v>39</v>
      </c>
      <c r="F369" s="72">
        <v>0.44</v>
      </c>
    </row>
    <row r="370" spans="1:6" s="43" customFormat="1" ht="12" x14ac:dyDescent="0.2">
      <c r="A370" s="44">
        <v>44189</v>
      </c>
      <c r="B370" s="45">
        <v>6.1</v>
      </c>
      <c r="C370" s="48">
        <v>2E-3</v>
      </c>
      <c r="D370" s="47">
        <v>0.09</v>
      </c>
      <c r="E370" s="46" t="s">
        <v>39</v>
      </c>
      <c r="F370" s="72">
        <v>0.12</v>
      </c>
    </row>
    <row r="371" spans="1:6" s="43" customFormat="1" ht="12" x14ac:dyDescent="0.2">
      <c r="A371" s="44">
        <v>44190</v>
      </c>
      <c r="B371" s="45">
        <v>10.6</v>
      </c>
      <c r="C371" s="48">
        <v>2E-3</v>
      </c>
      <c r="D371" s="47">
        <v>0.14000000000000001</v>
      </c>
      <c r="E371" s="46" t="s">
        <v>39</v>
      </c>
      <c r="F371" s="72">
        <v>0.22</v>
      </c>
    </row>
    <row r="372" spans="1:6" s="43" customFormat="1" ht="10.9" customHeight="1" x14ac:dyDescent="0.2">
      <c r="A372" s="44">
        <v>44191</v>
      </c>
      <c r="B372" s="45">
        <v>9.1999999999999993</v>
      </c>
      <c r="C372" s="48">
        <v>3.0000000000000001E-3</v>
      </c>
      <c r="D372" s="47">
        <v>0.1</v>
      </c>
      <c r="E372" s="46" t="s">
        <v>39</v>
      </c>
      <c r="F372" s="72">
        <v>0.23</v>
      </c>
    </row>
    <row r="373" spans="1:6" s="43" customFormat="1" ht="12" x14ac:dyDescent="0.2">
      <c r="A373" s="44">
        <v>44192</v>
      </c>
      <c r="B373" s="45" t="s">
        <v>39</v>
      </c>
      <c r="C373" s="48">
        <v>4.0000000000000001E-3</v>
      </c>
      <c r="D373" s="47">
        <v>0.05</v>
      </c>
      <c r="E373" s="46" t="s">
        <v>39</v>
      </c>
      <c r="F373" s="72">
        <v>0.09</v>
      </c>
    </row>
    <row r="374" spans="1:6" s="43" customFormat="1" ht="12" x14ac:dyDescent="0.2">
      <c r="A374" s="44">
        <v>44193</v>
      </c>
      <c r="B374" s="45" t="s">
        <v>48</v>
      </c>
      <c r="C374" s="48">
        <v>3.9E-2</v>
      </c>
      <c r="D374" s="47">
        <v>1.46</v>
      </c>
      <c r="E374" s="46" t="s">
        <v>39</v>
      </c>
      <c r="F374" s="72">
        <v>3.26</v>
      </c>
    </row>
    <row r="375" spans="1:6" s="43" customFormat="1" ht="12" x14ac:dyDescent="0.2">
      <c r="A375" s="44">
        <v>44194</v>
      </c>
      <c r="B375" s="45">
        <v>9.3000000000000007</v>
      </c>
      <c r="C375" s="48">
        <v>3.4000000000000002E-2</v>
      </c>
      <c r="D375" s="47">
        <v>1.1100000000000001</v>
      </c>
      <c r="E375" s="46" t="s">
        <v>39</v>
      </c>
      <c r="F375" s="72">
        <v>2</v>
      </c>
    </row>
    <row r="376" spans="1:6" s="43" customFormat="1" ht="12" x14ac:dyDescent="0.2">
      <c r="A376" s="44">
        <v>44195</v>
      </c>
      <c r="B376" s="45">
        <v>10</v>
      </c>
      <c r="C376" s="48">
        <v>5.0000000000000001E-3</v>
      </c>
      <c r="D376" s="47">
        <v>0.18</v>
      </c>
      <c r="E376" s="46" t="s">
        <v>39</v>
      </c>
      <c r="F376" s="72">
        <v>0.23</v>
      </c>
    </row>
    <row r="377" spans="1:6" s="43" customFormat="1" ht="12" x14ac:dyDescent="0.2">
      <c r="A377" s="44">
        <v>44196</v>
      </c>
      <c r="B377" s="45">
        <v>6.3</v>
      </c>
      <c r="C377" s="48">
        <v>0.01</v>
      </c>
      <c r="D377" s="47">
        <v>1.1499999999999999</v>
      </c>
      <c r="E377" s="46" t="s">
        <v>39</v>
      </c>
      <c r="F377" s="72">
        <v>0.41</v>
      </c>
    </row>
    <row r="378" spans="1:6" s="43" customFormat="1" ht="12" x14ac:dyDescent="0.2">
      <c r="B378" s="54"/>
      <c r="C378" s="62"/>
      <c r="D378" s="55"/>
      <c r="E378" s="55"/>
      <c r="F378" s="55"/>
    </row>
    <row r="379" spans="1:6" s="43" customFormat="1" ht="12" x14ac:dyDescent="0.2">
      <c r="B379" s="54"/>
      <c r="C379" s="62"/>
      <c r="D379" s="55"/>
      <c r="E379" s="55"/>
      <c r="F379" s="55"/>
    </row>
    <row r="380" spans="1:6" s="43" customFormat="1" ht="12" x14ac:dyDescent="0.2">
      <c r="B380" s="54"/>
      <c r="C380" s="62"/>
      <c r="D380" s="55"/>
      <c r="E380" s="55"/>
      <c r="F380" s="55"/>
    </row>
    <row r="381" spans="1:6" s="43" customFormat="1" ht="12" x14ac:dyDescent="0.2">
      <c r="B381" s="54"/>
      <c r="C381" s="62"/>
      <c r="D381" s="55"/>
      <c r="E381" s="55"/>
      <c r="F381" s="55"/>
    </row>
    <row r="382" spans="1:6" s="43" customFormat="1" ht="12" x14ac:dyDescent="0.2">
      <c r="B382" s="54"/>
      <c r="C382" s="62"/>
      <c r="D382" s="55"/>
      <c r="E382" s="55"/>
      <c r="F382" s="55"/>
    </row>
    <row r="383" spans="1:6" s="43" customFormat="1" ht="12" x14ac:dyDescent="0.2">
      <c r="B383" s="54"/>
      <c r="C383" s="62"/>
      <c r="D383" s="55"/>
      <c r="E383" s="55"/>
      <c r="F383" s="55"/>
    </row>
    <row r="384" spans="1:6" s="43" customFormat="1" ht="12" x14ac:dyDescent="0.2">
      <c r="B384" s="54"/>
      <c r="C384" s="62"/>
      <c r="D384" s="55"/>
      <c r="E384" s="55"/>
      <c r="F384" s="55"/>
    </row>
    <row r="385" spans="2:6" s="43" customFormat="1" ht="12" x14ac:dyDescent="0.2">
      <c r="B385" s="54"/>
      <c r="C385" s="62"/>
      <c r="D385" s="55"/>
      <c r="E385" s="55"/>
      <c r="F385" s="55"/>
    </row>
    <row r="386" spans="2:6" s="43" customFormat="1" ht="12" x14ac:dyDescent="0.2">
      <c r="B386" s="54"/>
      <c r="C386" s="62"/>
      <c r="D386" s="55"/>
      <c r="E386" s="55"/>
      <c r="F386" s="55"/>
    </row>
    <row r="387" spans="2:6" s="43" customFormat="1" ht="12" x14ac:dyDescent="0.2">
      <c r="B387" s="54"/>
      <c r="C387" s="62"/>
      <c r="D387" s="55"/>
      <c r="E387" s="55"/>
      <c r="F387" s="55"/>
    </row>
    <row r="388" spans="2:6" s="43" customFormat="1" ht="12" x14ac:dyDescent="0.2">
      <c r="B388" s="54"/>
      <c r="C388" s="62"/>
      <c r="D388" s="55"/>
      <c r="E388" s="55"/>
      <c r="F388" s="55"/>
    </row>
    <row r="389" spans="2:6" s="43" customFormat="1" ht="12" x14ac:dyDescent="0.2">
      <c r="B389" s="54"/>
      <c r="C389" s="62"/>
      <c r="D389" s="55"/>
      <c r="E389" s="55"/>
      <c r="F389" s="55"/>
    </row>
    <row r="390" spans="2:6" s="43" customFormat="1" ht="12" x14ac:dyDescent="0.2">
      <c r="B390" s="54"/>
      <c r="C390" s="62"/>
      <c r="D390" s="55"/>
      <c r="E390" s="55"/>
      <c r="F390" s="55"/>
    </row>
    <row r="391" spans="2:6" s="43" customFormat="1" ht="12" x14ac:dyDescent="0.2">
      <c r="B391" s="54"/>
      <c r="C391" s="62"/>
      <c r="D391" s="55"/>
      <c r="E391" s="55"/>
      <c r="F391" s="55"/>
    </row>
    <row r="392" spans="2:6" s="24" customFormat="1" x14ac:dyDescent="0.2">
      <c r="B392" s="25"/>
      <c r="C392" s="63"/>
      <c r="D392" s="26"/>
      <c r="E392" s="26"/>
      <c r="F392" s="26"/>
    </row>
    <row r="393" spans="2:6" s="24" customFormat="1" x14ac:dyDescent="0.2">
      <c r="B393" s="25"/>
      <c r="C393" s="63"/>
      <c r="D393" s="26"/>
      <c r="E393" s="26"/>
      <c r="F393" s="26"/>
    </row>
    <row r="394" spans="2:6" s="24" customFormat="1" x14ac:dyDescent="0.2">
      <c r="B394" s="25"/>
      <c r="C394" s="63"/>
      <c r="D394" s="26"/>
      <c r="E394" s="26"/>
      <c r="F394" s="26"/>
    </row>
    <row r="395" spans="2:6" s="24" customFormat="1" x14ac:dyDescent="0.2">
      <c r="B395" s="25"/>
      <c r="C395" s="63"/>
      <c r="D395" s="26"/>
      <c r="E395" s="26"/>
      <c r="F395" s="26"/>
    </row>
    <row r="396" spans="2:6" s="24" customFormat="1" x14ac:dyDescent="0.2">
      <c r="B396" s="25"/>
      <c r="C396" s="63"/>
      <c r="D396" s="26"/>
      <c r="E396" s="26"/>
      <c r="F396" s="26"/>
    </row>
    <row r="397" spans="2:6" s="24" customFormat="1" x14ac:dyDescent="0.2">
      <c r="B397" s="25"/>
      <c r="C397" s="63"/>
      <c r="D397" s="26"/>
      <c r="E397" s="26"/>
      <c r="F397" s="26"/>
    </row>
    <row r="398" spans="2:6" s="24" customFormat="1" x14ac:dyDescent="0.2">
      <c r="B398" s="25"/>
      <c r="C398" s="63"/>
      <c r="D398" s="26"/>
      <c r="E398" s="26"/>
      <c r="F398" s="26"/>
    </row>
    <row r="399" spans="2:6" s="24" customFormat="1" x14ac:dyDescent="0.2">
      <c r="B399" s="25"/>
      <c r="C399" s="63"/>
      <c r="D399" s="26"/>
      <c r="E399" s="26"/>
      <c r="F399" s="26"/>
    </row>
    <row r="400" spans="2:6" s="24" customFormat="1" x14ac:dyDescent="0.2">
      <c r="B400" s="25"/>
      <c r="C400" s="63"/>
      <c r="D400" s="26"/>
      <c r="E400" s="26"/>
      <c r="F400" s="26"/>
    </row>
    <row r="401" spans="2:6" s="24" customFormat="1" x14ac:dyDescent="0.2">
      <c r="B401" s="25"/>
      <c r="C401" s="63"/>
      <c r="D401" s="26"/>
      <c r="E401" s="26"/>
      <c r="F401" s="26"/>
    </row>
    <row r="402" spans="2:6" s="24" customFormat="1" x14ac:dyDescent="0.2">
      <c r="B402" s="25"/>
      <c r="C402" s="63"/>
      <c r="D402" s="26"/>
      <c r="E402" s="26"/>
      <c r="F402" s="26"/>
    </row>
    <row r="403" spans="2:6" s="24" customFormat="1" x14ac:dyDescent="0.2">
      <c r="B403" s="25"/>
      <c r="C403" s="63"/>
      <c r="D403" s="26"/>
      <c r="E403" s="26"/>
      <c r="F403" s="26"/>
    </row>
    <row r="404" spans="2:6" s="24" customFormat="1" x14ac:dyDescent="0.2">
      <c r="B404" s="25"/>
      <c r="C404" s="63"/>
      <c r="D404" s="26"/>
      <c r="E404" s="26"/>
      <c r="F404" s="26"/>
    </row>
    <row r="405" spans="2:6" s="24" customFormat="1" x14ac:dyDescent="0.2">
      <c r="B405" s="25"/>
      <c r="C405" s="63"/>
      <c r="D405" s="26"/>
      <c r="E405" s="26"/>
      <c r="F405" s="26"/>
    </row>
    <row r="406" spans="2:6" s="24" customFormat="1" x14ac:dyDescent="0.2">
      <c r="B406" s="25"/>
      <c r="C406" s="63"/>
      <c r="D406" s="26"/>
      <c r="E406" s="26"/>
      <c r="F406" s="26"/>
    </row>
    <row r="407" spans="2:6" s="24" customFormat="1" x14ac:dyDescent="0.2">
      <c r="B407" s="25"/>
      <c r="C407" s="63"/>
      <c r="D407" s="26"/>
      <c r="E407" s="26"/>
      <c r="F407" s="26"/>
    </row>
    <row r="408" spans="2:6" s="24" customFormat="1" x14ac:dyDescent="0.2">
      <c r="B408" s="25"/>
      <c r="C408" s="63"/>
      <c r="D408" s="26"/>
      <c r="E408" s="26"/>
      <c r="F408" s="26"/>
    </row>
    <row r="409" spans="2:6" s="24" customFormat="1" x14ac:dyDescent="0.2">
      <c r="B409" s="25"/>
      <c r="C409" s="63"/>
      <c r="D409" s="26"/>
      <c r="E409" s="26"/>
      <c r="F409" s="26"/>
    </row>
    <row r="410" spans="2:6" s="24" customFormat="1" x14ac:dyDescent="0.2">
      <c r="B410" s="25"/>
      <c r="C410" s="63"/>
      <c r="D410" s="26"/>
      <c r="E410" s="26"/>
      <c r="F410" s="26"/>
    </row>
    <row r="411" spans="2:6" s="24" customFormat="1" x14ac:dyDescent="0.2">
      <c r="B411" s="25"/>
      <c r="C411" s="63"/>
      <c r="D411" s="26"/>
      <c r="E411" s="26"/>
      <c r="F411" s="26"/>
    </row>
    <row r="412" spans="2:6" s="24" customFormat="1" x14ac:dyDescent="0.2">
      <c r="B412" s="25"/>
      <c r="C412" s="63"/>
      <c r="D412" s="26"/>
      <c r="E412" s="26"/>
      <c r="F412" s="26"/>
    </row>
    <row r="413" spans="2:6" s="24" customFormat="1" x14ac:dyDescent="0.2">
      <c r="B413" s="25"/>
      <c r="C413" s="63"/>
      <c r="D413" s="26"/>
      <c r="E413" s="26"/>
      <c r="F413" s="26"/>
    </row>
    <row r="414" spans="2:6" s="24" customFormat="1" x14ac:dyDescent="0.2">
      <c r="B414" s="25"/>
      <c r="C414" s="63"/>
      <c r="D414" s="26"/>
      <c r="E414" s="26"/>
      <c r="F414" s="26"/>
    </row>
    <row r="415" spans="2:6" s="24" customFormat="1" x14ac:dyDescent="0.2">
      <c r="B415" s="25"/>
      <c r="C415" s="63"/>
      <c r="D415" s="26"/>
      <c r="E415" s="26"/>
      <c r="F415" s="26"/>
    </row>
    <row r="416" spans="2:6" s="24" customFormat="1" x14ac:dyDescent="0.2">
      <c r="B416" s="25"/>
      <c r="C416" s="63"/>
      <c r="D416" s="26"/>
      <c r="E416" s="26"/>
      <c r="F416" s="26"/>
    </row>
    <row r="417" spans="2:6" s="24" customFormat="1" x14ac:dyDescent="0.2">
      <c r="B417" s="25"/>
      <c r="C417" s="63"/>
      <c r="D417" s="26"/>
      <c r="E417" s="26"/>
      <c r="F417" s="26"/>
    </row>
    <row r="418" spans="2:6" s="24" customFormat="1" x14ac:dyDescent="0.2">
      <c r="B418" s="25"/>
      <c r="C418" s="63"/>
      <c r="D418" s="26"/>
      <c r="E418" s="26"/>
      <c r="F418" s="26"/>
    </row>
    <row r="419" spans="2:6" s="24" customFormat="1" x14ac:dyDescent="0.2">
      <c r="B419" s="25"/>
      <c r="C419" s="63"/>
      <c r="D419" s="26"/>
      <c r="E419" s="26"/>
      <c r="F419" s="26"/>
    </row>
    <row r="420" spans="2:6" s="24" customFormat="1" x14ac:dyDescent="0.2">
      <c r="B420" s="25"/>
      <c r="C420" s="63"/>
      <c r="D420" s="26"/>
      <c r="E420" s="26"/>
      <c r="F420" s="26"/>
    </row>
    <row r="421" spans="2:6" s="24" customFormat="1" x14ac:dyDescent="0.2">
      <c r="B421" s="25"/>
      <c r="C421" s="63"/>
      <c r="D421" s="26"/>
      <c r="E421" s="26"/>
      <c r="F421" s="26"/>
    </row>
    <row r="422" spans="2:6" s="24" customFormat="1" x14ac:dyDescent="0.2">
      <c r="B422" s="25"/>
      <c r="C422" s="63"/>
      <c r="D422" s="26"/>
      <c r="E422" s="26"/>
      <c r="F422" s="26"/>
    </row>
    <row r="423" spans="2:6" s="24" customFormat="1" x14ac:dyDescent="0.2">
      <c r="B423" s="25"/>
      <c r="C423" s="63"/>
      <c r="D423" s="26"/>
      <c r="E423" s="26"/>
      <c r="F423" s="26"/>
    </row>
    <row r="424" spans="2:6" s="24" customFormat="1" x14ac:dyDescent="0.2">
      <c r="B424" s="25"/>
      <c r="C424" s="63"/>
      <c r="D424" s="26"/>
      <c r="E424" s="26"/>
      <c r="F424" s="26"/>
    </row>
    <row r="425" spans="2:6" s="24" customFormat="1" x14ac:dyDescent="0.2">
      <c r="B425" s="25"/>
      <c r="C425" s="63"/>
      <c r="D425" s="26"/>
      <c r="E425" s="26"/>
      <c r="F425" s="26"/>
    </row>
    <row r="426" spans="2:6" s="24" customFormat="1" x14ac:dyDescent="0.2">
      <c r="B426" s="25"/>
      <c r="C426" s="63"/>
      <c r="D426" s="26"/>
      <c r="E426" s="26"/>
      <c r="F426" s="26"/>
    </row>
    <row r="427" spans="2:6" s="24" customFormat="1" x14ac:dyDescent="0.2">
      <c r="B427" s="25"/>
      <c r="C427" s="63"/>
      <c r="D427" s="26"/>
      <c r="E427" s="26"/>
      <c r="F427" s="26"/>
    </row>
    <row r="428" spans="2:6" s="24" customFormat="1" x14ac:dyDescent="0.2">
      <c r="B428" s="25"/>
      <c r="C428" s="63"/>
      <c r="D428" s="26"/>
      <c r="E428" s="26"/>
      <c r="F428" s="26"/>
    </row>
    <row r="429" spans="2:6" s="24" customFormat="1" x14ac:dyDescent="0.2">
      <c r="B429" s="25"/>
      <c r="C429" s="63"/>
      <c r="D429" s="26"/>
      <c r="E429" s="26"/>
      <c r="F429" s="26"/>
    </row>
    <row r="430" spans="2:6" s="24" customFormat="1" x14ac:dyDescent="0.2">
      <c r="B430" s="25"/>
      <c r="C430" s="63"/>
      <c r="D430" s="26"/>
      <c r="E430" s="26"/>
      <c r="F430" s="26"/>
    </row>
    <row r="431" spans="2:6" s="24" customFormat="1" x14ac:dyDescent="0.2">
      <c r="B431" s="25"/>
      <c r="C431" s="63"/>
      <c r="D431" s="26"/>
      <c r="E431" s="26"/>
      <c r="F431" s="26"/>
    </row>
    <row r="432" spans="2:6" s="24" customFormat="1" x14ac:dyDescent="0.2">
      <c r="B432" s="25"/>
      <c r="C432" s="63"/>
      <c r="D432" s="26"/>
      <c r="E432" s="26"/>
      <c r="F432" s="26"/>
    </row>
    <row r="433" spans="2:6" s="24" customFormat="1" x14ac:dyDescent="0.2">
      <c r="B433" s="25"/>
      <c r="C433" s="63"/>
      <c r="D433" s="26"/>
      <c r="E433" s="26"/>
      <c r="F433" s="26"/>
    </row>
    <row r="434" spans="2:6" s="24" customFormat="1" x14ac:dyDescent="0.2">
      <c r="B434" s="25"/>
      <c r="C434" s="63"/>
      <c r="D434" s="26"/>
      <c r="E434" s="26"/>
      <c r="F434" s="26"/>
    </row>
    <row r="435" spans="2:6" s="24" customFormat="1" x14ac:dyDescent="0.2">
      <c r="B435" s="25"/>
      <c r="C435" s="63"/>
      <c r="D435" s="26"/>
      <c r="E435" s="26"/>
      <c r="F435" s="26"/>
    </row>
    <row r="436" spans="2:6" s="24" customFormat="1" x14ac:dyDescent="0.2">
      <c r="B436" s="25"/>
      <c r="C436" s="63"/>
      <c r="D436" s="26"/>
      <c r="E436" s="26"/>
      <c r="F436" s="26"/>
    </row>
    <row r="437" spans="2:6" s="24" customFormat="1" x14ac:dyDescent="0.2">
      <c r="B437" s="25"/>
      <c r="C437" s="63"/>
      <c r="D437" s="26"/>
      <c r="E437" s="26"/>
      <c r="F437" s="26"/>
    </row>
    <row r="438" spans="2:6" s="24" customFormat="1" x14ac:dyDescent="0.2">
      <c r="B438" s="25"/>
      <c r="C438" s="63"/>
      <c r="D438" s="26"/>
      <c r="E438" s="26"/>
      <c r="F438" s="26"/>
    </row>
    <row r="439" spans="2:6" s="24" customFormat="1" x14ac:dyDescent="0.2">
      <c r="B439" s="25"/>
      <c r="C439" s="63"/>
      <c r="D439" s="26"/>
      <c r="E439" s="26"/>
      <c r="F439" s="26"/>
    </row>
    <row r="440" spans="2:6" s="24" customFormat="1" x14ac:dyDescent="0.2">
      <c r="B440" s="25"/>
      <c r="C440" s="63"/>
      <c r="D440" s="26"/>
      <c r="E440" s="26"/>
      <c r="F440" s="26"/>
    </row>
    <row r="441" spans="2:6" s="24" customFormat="1" x14ac:dyDescent="0.2">
      <c r="B441" s="25"/>
      <c r="C441" s="63"/>
      <c r="D441" s="26"/>
      <c r="E441" s="26"/>
      <c r="F441" s="26"/>
    </row>
    <row r="442" spans="2:6" s="24" customFormat="1" x14ac:dyDescent="0.2">
      <c r="B442" s="25"/>
      <c r="C442" s="63"/>
      <c r="D442" s="26"/>
      <c r="E442" s="26"/>
      <c r="F442" s="26"/>
    </row>
    <row r="443" spans="2:6" s="24" customFormat="1" x14ac:dyDescent="0.2">
      <c r="B443" s="25"/>
      <c r="C443" s="63"/>
      <c r="D443" s="26"/>
      <c r="E443" s="26"/>
      <c r="F443" s="26"/>
    </row>
    <row r="444" spans="2:6" s="24" customFormat="1" x14ac:dyDescent="0.2">
      <c r="B444" s="25"/>
      <c r="C444" s="63"/>
      <c r="D444" s="26"/>
      <c r="E444" s="26"/>
      <c r="F444" s="26"/>
    </row>
    <row r="445" spans="2:6" s="24" customFormat="1" x14ac:dyDescent="0.2">
      <c r="B445" s="25"/>
      <c r="C445" s="63"/>
      <c r="D445" s="26"/>
      <c r="E445" s="26"/>
      <c r="F445" s="26"/>
    </row>
    <row r="446" spans="2:6" s="24" customFormat="1" x14ac:dyDescent="0.2">
      <c r="B446" s="25"/>
      <c r="C446" s="63"/>
      <c r="D446" s="26"/>
      <c r="E446" s="26"/>
      <c r="F446" s="26"/>
    </row>
    <row r="447" spans="2:6" s="24" customFormat="1" x14ac:dyDescent="0.2">
      <c r="B447" s="25"/>
      <c r="C447" s="63"/>
      <c r="D447" s="26"/>
      <c r="E447" s="26"/>
      <c r="F447" s="26"/>
    </row>
    <row r="448" spans="2:6" s="24" customFormat="1" x14ac:dyDescent="0.2">
      <c r="B448" s="25"/>
      <c r="C448" s="63"/>
      <c r="D448" s="26"/>
      <c r="E448" s="26"/>
      <c r="F448" s="26"/>
    </row>
    <row r="449" spans="2:6" s="24" customFormat="1" x14ac:dyDescent="0.2">
      <c r="B449" s="25"/>
      <c r="C449" s="63"/>
      <c r="D449" s="26"/>
      <c r="E449" s="26"/>
      <c r="F449" s="26"/>
    </row>
    <row r="450" spans="2:6" s="24" customFormat="1" x14ac:dyDescent="0.2">
      <c r="B450" s="25"/>
      <c r="C450" s="63"/>
      <c r="D450" s="26"/>
      <c r="E450" s="26"/>
      <c r="F450" s="26"/>
    </row>
    <row r="451" spans="2:6" s="24" customFormat="1" x14ac:dyDescent="0.2">
      <c r="B451" s="25"/>
      <c r="C451" s="63"/>
      <c r="D451" s="26"/>
      <c r="E451" s="26"/>
      <c r="F451" s="26"/>
    </row>
    <row r="452" spans="2:6" s="24" customFormat="1" x14ac:dyDescent="0.2">
      <c r="B452" s="25"/>
      <c r="C452" s="63"/>
      <c r="D452" s="26"/>
      <c r="E452" s="26"/>
      <c r="F452" s="26"/>
    </row>
    <row r="453" spans="2:6" s="24" customFormat="1" x14ac:dyDescent="0.2">
      <c r="B453" s="25"/>
      <c r="C453" s="63"/>
      <c r="D453" s="26"/>
      <c r="E453" s="26"/>
      <c r="F453" s="26"/>
    </row>
    <row r="454" spans="2:6" s="24" customFormat="1" x14ac:dyDescent="0.2">
      <c r="B454" s="25"/>
      <c r="C454" s="63"/>
      <c r="D454" s="26"/>
      <c r="E454" s="26"/>
      <c r="F454" s="26"/>
    </row>
    <row r="455" spans="2:6" s="24" customFormat="1" x14ac:dyDescent="0.2">
      <c r="B455" s="25"/>
      <c r="C455" s="63"/>
      <c r="D455" s="26"/>
      <c r="E455" s="26"/>
      <c r="F455" s="26"/>
    </row>
    <row r="456" spans="2:6" s="24" customFormat="1" x14ac:dyDescent="0.2">
      <c r="B456" s="25"/>
      <c r="C456" s="63"/>
      <c r="D456" s="26"/>
      <c r="E456" s="26"/>
      <c r="F456" s="26"/>
    </row>
    <row r="457" spans="2:6" s="24" customFormat="1" x14ac:dyDescent="0.2">
      <c r="B457" s="25"/>
      <c r="C457" s="63"/>
      <c r="D457" s="26"/>
      <c r="E457" s="26"/>
      <c r="F457" s="26"/>
    </row>
    <row r="458" spans="2:6" s="24" customFormat="1" x14ac:dyDescent="0.2">
      <c r="B458" s="25"/>
      <c r="D458" s="26"/>
      <c r="E458" s="26"/>
      <c r="F458" s="26"/>
    </row>
    <row r="459" spans="2:6" s="24" customFormat="1" x14ac:dyDescent="0.2">
      <c r="B459" s="25"/>
      <c r="D459" s="26"/>
      <c r="E459" s="26"/>
      <c r="F459" s="26"/>
    </row>
    <row r="460" spans="2:6" s="24" customFormat="1" x14ac:dyDescent="0.2">
      <c r="B460" s="25"/>
      <c r="D460" s="26"/>
      <c r="E460" s="26"/>
      <c r="F460" s="26"/>
    </row>
    <row r="461" spans="2:6" s="24" customFormat="1" x14ac:dyDescent="0.2">
      <c r="B461" s="25"/>
      <c r="D461" s="26"/>
      <c r="E461" s="26"/>
      <c r="F461" s="26"/>
    </row>
    <row r="462" spans="2:6" s="24" customFormat="1" x14ac:dyDescent="0.2">
      <c r="B462" s="25"/>
      <c r="D462" s="26"/>
      <c r="E462" s="26"/>
      <c r="F462" s="26"/>
    </row>
    <row r="463" spans="2:6" s="24" customFormat="1" x14ac:dyDescent="0.2">
      <c r="B463" s="25"/>
      <c r="D463" s="26"/>
      <c r="E463" s="26"/>
      <c r="F463" s="26"/>
    </row>
    <row r="464" spans="2:6" s="24" customFormat="1" x14ac:dyDescent="0.2">
      <c r="B464" s="25"/>
      <c r="D464" s="26"/>
      <c r="E464" s="26"/>
      <c r="F464" s="26"/>
    </row>
    <row r="465" spans="2:6" s="24" customFormat="1" x14ac:dyDescent="0.2">
      <c r="B465" s="25"/>
      <c r="D465" s="26"/>
      <c r="E465" s="26"/>
      <c r="F465" s="26"/>
    </row>
    <row r="466" spans="2:6" s="24" customFormat="1" x14ac:dyDescent="0.2">
      <c r="B466" s="25"/>
      <c r="D466" s="26"/>
      <c r="E466" s="26"/>
      <c r="F466" s="26"/>
    </row>
    <row r="467" spans="2:6" s="24" customFormat="1" x14ac:dyDescent="0.2">
      <c r="B467" s="25"/>
      <c r="D467" s="26"/>
      <c r="E467" s="26"/>
      <c r="F467" s="26"/>
    </row>
    <row r="468" spans="2:6" s="24" customFormat="1" x14ac:dyDescent="0.2">
      <c r="B468" s="25"/>
      <c r="D468" s="26"/>
      <c r="E468" s="26"/>
      <c r="F468" s="26"/>
    </row>
    <row r="469" spans="2:6" s="24" customFormat="1" x14ac:dyDescent="0.2">
      <c r="B469" s="25"/>
      <c r="D469" s="26"/>
      <c r="E469" s="26"/>
      <c r="F469" s="26"/>
    </row>
    <row r="470" spans="2:6" s="24" customFormat="1" x14ac:dyDescent="0.2">
      <c r="B470" s="25"/>
      <c r="D470" s="26"/>
      <c r="E470" s="26"/>
      <c r="F470" s="26"/>
    </row>
    <row r="471" spans="2:6" s="24" customFormat="1" x14ac:dyDescent="0.2">
      <c r="B471" s="25"/>
      <c r="D471" s="26"/>
      <c r="E471" s="26"/>
      <c r="F471" s="26"/>
    </row>
    <row r="472" spans="2:6" s="24" customFormat="1" x14ac:dyDescent="0.2">
      <c r="B472" s="25"/>
      <c r="D472" s="26"/>
      <c r="E472" s="26"/>
      <c r="F472" s="26"/>
    </row>
    <row r="473" spans="2:6" s="24" customFormat="1" x14ac:dyDescent="0.2">
      <c r="B473" s="25"/>
      <c r="D473" s="26"/>
      <c r="E473" s="26"/>
      <c r="F473" s="26"/>
    </row>
    <row r="474" spans="2:6" s="24" customFormat="1" x14ac:dyDescent="0.2">
      <c r="B474" s="25"/>
      <c r="D474" s="26"/>
      <c r="E474" s="26"/>
      <c r="F474" s="26"/>
    </row>
    <row r="475" spans="2:6" s="24" customFormat="1" x14ac:dyDescent="0.2">
      <c r="B475" s="25"/>
      <c r="D475" s="26"/>
      <c r="E475" s="26"/>
      <c r="F475" s="26"/>
    </row>
    <row r="476" spans="2:6" s="24" customFormat="1" x14ac:dyDescent="0.2">
      <c r="B476" s="25"/>
      <c r="D476" s="26"/>
      <c r="E476" s="26"/>
      <c r="F476" s="26"/>
    </row>
    <row r="477" spans="2:6" s="24" customFormat="1" x14ac:dyDescent="0.2">
      <c r="B477" s="25"/>
      <c r="D477" s="26"/>
      <c r="E477" s="26"/>
      <c r="F477" s="26"/>
    </row>
    <row r="478" spans="2:6" s="24" customFormat="1" x14ac:dyDescent="0.2">
      <c r="B478" s="25"/>
      <c r="D478" s="26"/>
      <c r="E478" s="26"/>
      <c r="F478" s="26"/>
    </row>
    <row r="479" spans="2:6" s="24" customFormat="1" x14ac:dyDescent="0.2">
      <c r="B479" s="25"/>
      <c r="D479" s="26"/>
      <c r="E479" s="26"/>
      <c r="F479" s="26"/>
    </row>
    <row r="480" spans="2:6" s="24" customFormat="1" x14ac:dyDescent="0.2">
      <c r="B480" s="25"/>
      <c r="D480" s="26"/>
      <c r="E480" s="26"/>
      <c r="F480" s="26"/>
    </row>
    <row r="481" spans="2:2" s="24" customFormat="1" x14ac:dyDescent="0.2">
      <c r="B481" s="25"/>
    </row>
    <row r="482" spans="2:2" s="24" customFormat="1" x14ac:dyDescent="0.2">
      <c r="B482" s="25"/>
    </row>
    <row r="483" spans="2:2" s="24" customFormat="1" x14ac:dyDescent="0.2">
      <c r="B483" s="25"/>
    </row>
    <row r="484" spans="2:2" s="24" customFormat="1" x14ac:dyDescent="0.2">
      <c r="B484" s="25"/>
    </row>
    <row r="485" spans="2:2" s="24" customFormat="1" x14ac:dyDescent="0.2">
      <c r="B485" s="25"/>
    </row>
    <row r="486" spans="2:2" s="24" customFormat="1" x14ac:dyDescent="0.2">
      <c r="B486" s="25"/>
    </row>
    <row r="487" spans="2:2" s="24" customFormat="1" x14ac:dyDescent="0.2">
      <c r="B487" s="25"/>
    </row>
    <row r="488" spans="2:2" s="24" customFormat="1" x14ac:dyDescent="0.2">
      <c r="B488" s="25"/>
    </row>
    <row r="489" spans="2:2" s="24" customFormat="1" x14ac:dyDescent="0.2">
      <c r="B489" s="25"/>
    </row>
    <row r="490" spans="2:2" s="24" customFormat="1" x14ac:dyDescent="0.2">
      <c r="B490" s="25"/>
    </row>
    <row r="491" spans="2:2" s="24" customFormat="1" x14ac:dyDescent="0.2">
      <c r="B491" s="25"/>
    </row>
    <row r="492" spans="2:2" s="24" customFormat="1" x14ac:dyDescent="0.2">
      <c r="B492" s="25"/>
    </row>
    <row r="493" spans="2:2" s="24" customFormat="1" x14ac:dyDescent="0.2">
      <c r="B493" s="25"/>
    </row>
    <row r="494" spans="2:2" s="24" customFormat="1" x14ac:dyDescent="0.2">
      <c r="B494" s="25"/>
    </row>
    <row r="495" spans="2:2" s="24" customFormat="1" x14ac:dyDescent="0.2">
      <c r="B495" s="25"/>
    </row>
    <row r="496" spans="2:2" s="24" customFormat="1" x14ac:dyDescent="0.2">
      <c r="B496" s="25"/>
    </row>
    <row r="497" spans="2:2" s="24" customFormat="1" x14ac:dyDescent="0.2">
      <c r="B497" s="25"/>
    </row>
    <row r="498" spans="2:2" s="24" customFormat="1" x14ac:dyDescent="0.2">
      <c r="B498" s="25"/>
    </row>
    <row r="499" spans="2:2" s="24" customFormat="1" x14ac:dyDescent="0.2">
      <c r="B499" s="25"/>
    </row>
    <row r="500" spans="2:2" s="24" customFormat="1" x14ac:dyDescent="0.2">
      <c r="B500" s="25"/>
    </row>
    <row r="501" spans="2:2" s="24" customFormat="1" x14ac:dyDescent="0.2">
      <c r="B501" s="25"/>
    </row>
    <row r="502" spans="2:2" s="24" customFormat="1" x14ac:dyDescent="0.2">
      <c r="B502" s="25"/>
    </row>
    <row r="503" spans="2:2" s="24" customFormat="1" x14ac:dyDescent="0.2">
      <c r="B503" s="25"/>
    </row>
    <row r="504" spans="2:2" s="24" customFormat="1" x14ac:dyDescent="0.2">
      <c r="B504" s="25"/>
    </row>
    <row r="505" spans="2:2" s="24" customFormat="1" x14ac:dyDescent="0.2">
      <c r="B505" s="25"/>
    </row>
    <row r="506" spans="2:2" s="24" customFormat="1" x14ac:dyDescent="0.2">
      <c r="B506" s="25"/>
    </row>
    <row r="507" spans="2:2" s="24" customFormat="1" x14ac:dyDescent="0.2">
      <c r="B507" s="25"/>
    </row>
    <row r="508" spans="2:2" s="24" customFormat="1" x14ac:dyDescent="0.2">
      <c r="B508" s="25"/>
    </row>
    <row r="509" spans="2:2" s="24" customFormat="1" x14ac:dyDescent="0.2">
      <c r="B509" s="25"/>
    </row>
    <row r="510" spans="2:2" s="24" customFormat="1" x14ac:dyDescent="0.2">
      <c r="B510" s="25"/>
    </row>
    <row r="511" spans="2:2" s="24" customFormat="1" x14ac:dyDescent="0.2">
      <c r="B511" s="25"/>
    </row>
    <row r="512" spans="2:2" s="24" customFormat="1" x14ac:dyDescent="0.2">
      <c r="B512" s="25"/>
    </row>
    <row r="513" spans="2:2" s="24" customFormat="1" x14ac:dyDescent="0.2">
      <c r="B513" s="25"/>
    </row>
    <row r="514" spans="2:2" s="24" customFormat="1" x14ac:dyDescent="0.2">
      <c r="B514" s="25"/>
    </row>
    <row r="515" spans="2:2" s="24" customFormat="1" x14ac:dyDescent="0.2">
      <c r="B515" s="25"/>
    </row>
    <row r="516" spans="2:2" s="24" customFormat="1" x14ac:dyDescent="0.2">
      <c r="B516" s="25"/>
    </row>
    <row r="517" spans="2:2" s="24" customFormat="1" x14ac:dyDescent="0.2">
      <c r="B517" s="25"/>
    </row>
    <row r="518" spans="2:2" s="24" customFormat="1" x14ac:dyDescent="0.2">
      <c r="B518" s="25"/>
    </row>
    <row r="519" spans="2:2" s="24" customFormat="1" x14ac:dyDescent="0.2">
      <c r="B519" s="25"/>
    </row>
    <row r="520" spans="2:2" s="24" customFormat="1" x14ac:dyDescent="0.2">
      <c r="B520" s="25"/>
    </row>
    <row r="521" spans="2:2" s="24" customFormat="1" x14ac:dyDescent="0.2">
      <c r="B521" s="25"/>
    </row>
    <row r="522" spans="2:2" s="24" customFormat="1" x14ac:dyDescent="0.2">
      <c r="B522" s="25"/>
    </row>
    <row r="523" spans="2:2" s="24" customFormat="1" x14ac:dyDescent="0.2">
      <c r="B523" s="25"/>
    </row>
    <row r="524" spans="2:2" s="24" customFormat="1" x14ac:dyDescent="0.2">
      <c r="B524" s="25"/>
    </row>
    <row r="525" spans="2:2" s="24" customFormat="1" x14ac:dyDescent="0.2">
      <c r="B525" s="25"/>
    </row>
    <row r="526" spans="2:2" s="24" customFormat="1" x14ac:dyDescent="0.2">
      <c r="B526" s="25"/>
    </row>
    <row r="527" spans="2:2" s="24" customFormat="1" x14ac:dyDescent="0.2">
      <c r="B527" s="25"/>
    </row>
    <row r="528" spans="2:2" s="24" customFormat="1" x14ac:dyDescent="0.2">
      <c r="B528" s="25"/>
    </row>
    <row r="529" spans="2:2" s="24" customFormat="1" x14ac:dyDescent="0.2">
      <c r="B529" s="25"/>
    </row>
    <row r="530" spans="2:2" s="24" customFormat="1" x14ac:dyDescent="0.2">
      <c r="B530" s="25"/>
    </row>
    <row r="531" spans="2:2" s="24" customFormat="1" x14ac:dyDescent="0.2">
      <c r="B531" s="25"/>
    </row>
    <row r="532" spans="2:2" s="24" customFormat="1" x14ac:dyDescent="0.2">
      <c r="B532" s="25"/>
    </row>
    <row r="533" spans="2:2" s="24" customFormat="1" x14ac:dyDescent="0.2">
      <c r="B533" s="25"/>
    </row>
    <row r="534" spans="2:2" s="24" customFormat="1" x14ac:dyDescent="0.2">
      <c r="B534" s="25"/>
    </row>
    <row r="535" spans="2:2" s="24" customFormat="1" x14ac:dyDescent="0.2">
      <c r="B535" s="25"/>
    </row>
    <row r="536" spans="2:2" s="24" customFormat="1" x14ac:dyDescent="0.2">
      <c r="B536" s="25"/>
    </row>
    <row r="537" spans="2:2" s="24" customFormat="1" x14ac:dyDescent="0.2">
      <c r="B537" s="25"/>
    </row>
    <row r="538" spans="2:2" s="24" customFormat="1" x14ac:dyDescent="0.2">
      <c r="B538" s="25"/>
    </row>
    <row r="539" spans="2:2" s="24" customFormat="1" x14ac:dyDescent="0.2">
      <c r="B539" s="25"/>
    </row>
    <row r="540" spans="2:2" s="24" customFormat="1" x14ac:dyDescent="0.2">
      <c r="B540" s="25"/>
    </row>
    <row r="541" spans="2:2" s="24" customFormat="1" x14ac:dyDescent="0.2">
      <c r="B541" s="25"/>
    </row>
    <row r="542" spans="2:2" s="24" customFormat="1" x14ac:dyDescent="0.2">
      <c r="B542" s="25"/>
    </row>
    <row r="543" spans="2:2" s="24" customFormat="1" x14ac:dyDescent="0.2">
      <c r="B543" s="25"/>
    </row>
    <row r="544" spans="2:2" s="24" customFormat="1" x14ac:dyDescent="0.2">
      <c r="B544" s="25"/>
    </row>
    <row r="545" spans="2:2" s="24" customFormat="1" x14ac:dyDescent="0.2">
      <c r="B545" s="25"/>
    </row>
    <row r="546" spans="2:2" s="24" customFormat="1" x14ac:dyDescent="0.2">
      <c r="B546" s="25"/>
    </row>
    <row r="547" spans="2:2" s="24" customFormat="1" x14ac:dyDescent="0.2">
      <c r="B547" s="25"/>
    </row>
    <row r="548" spans="2:2" s="24" customFormat="1" x14ac:dyDescent="0.2">
      <c r="B548" s="25"/>
    </row>
    <row r="549" spans="2:2" s="24" customFormat="1" x14ac:dyDescent="0.2">
      <c r="B549" s="25"/>
    </row>
    <row r="550" spans="2:2" s="24" customFormat="1" x14ac:dyDescent="0.2">
      <c r="B550" s="25"/>
    </row>
    <row r="551" spans="2:2" s="24" customFormat="1" x14ac:dyDescent="0.2">
      <c r="B551" s="25"/>
    </row>
    <row r="552" spans="2:2" s="24" customFormat="1" x14ac:dyDescent="0.2">
      <c r="B552" s="25"/>
    </row>
    <row r="553" spans="2:2" s="24" customFormat="1" x14ac:dyDescent="0.2">
      <c r="B553" s="25"/>
    </row>
    <row r="554" spans="2:2" s="24" customFormat="1" x14ac:dyDescent="0.2">
      <c r="B554" s="25"/>
    </row>
    <row r="555" spans="2:2" s="24" customFormat="1" x14ac:dyDescent="0.2">
      <c r="B555" s="25"/>
    </row>
    <row r="556" spans="2:2" s="24" customFormat="1" x14ac:dyDescent="0.2">
      <c r="B556" s="25"/>
    </row>
    <row r="557" spans="2:2" s="24" customFormat="1" x14ac:dyDescent="0.2">
      <c r="B557" s="25"/>
    </row>
    <row r="558" spans="2:2" s="24" customFormat="1" x14ac:dyDescent="0.2">
      <c r="B558" s="25"/>
    </row>
  </sheetData>
  <mergeCells count="3">
    <mergeCell ref="A1:F1"/>
    <mergeCell ref="A2:F2"/>
    <mergeCell ref="A3:F3"/>
  </mergeCells>
  <phoneticPr fontId="8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1"/>
  <sheetViews>
    <sheetView workbookViewId="0">
      <pane ySplit="11" topLeftCell="A12" activePane="bottomLeft" state="frozenSplit"/>
      <selection activeCell="E200" sqref="E200"/>
      <selection pane="bottomLeft" activeCell="I32" sqref="I32"/>
    </sheetView>
  </sheetViews>
  <sheetFormatPr baseColWidth="10" defaultRowHeight="12.75" x14ac:dyDescent="0.2"/>
  <cols>
    <col min="1" max="1" width="13.28515625" customWidth="1"/>
    <col min="2" max="2" width="11" style="23" customWidth="1"/>
    <col min="3" max="6" width="11" customWidth="1"/>
  </cols>
  <sheetData>
    <row r="1" spans="1:12" ht="15" customHeight="1" x14ac:dyDescent="0.25">
      <c r="A1" s="76" t="s">
        <v>35</v>
      </c>
      <c r="B1" s="76"/>
      <c r="C1" s="76"/>
      <c r="D1" s="76"/>
      <c r="E1" s="76"/>
      <c r="F1" s="76"/>
      <c r="G1" s="20"/>
      <c r="H1" s="20"/>
      <c r="I1" s="20"/>
      <c r="J1" s="20"/>
      <c r="K1" s="20"/>
      <c r="L1" s="20"/>
    </row>
    <row r="2" spans="1:12" ht="15" customHeight="1" x14ac:dyDescent="0.3">
      <c r="A2" s="76" t="s">
        <v>37</v>
      </c>
      <c r="B2" s="76"/>
      <c r="C2" s="76"/>
      <c r="D2" s="76"/>
      <c r="E2" s="76"/>
      <c r="F2" s="76"/>
      <c r="G2" s="20"/>
      <c r="H2" s="20"/>
      <c r="I2" s="20"/>
      <c r="J2" s="20"/>
      <c r="K2" s="20"/>
      <c r="L2" s="20"/>
    </row>
    <row r="3" spans="1:12" ht="15" customHeight="1" x14ac:dyDescent="0.25">
      <c r="A3" s="77" t="s">
        <v>0</v>
      </c>
      <c r="B3" s="77"/>
      <c r="C3" s="77"/>
      <c r="D3" s="77"/>
      <c r="E3" s="77"/>
      <c r="F3" s="77"/>
      <c r="G3" s="22"/>
      <c r="H3" s="22"/>
      <c r="I3" s="22"/>
      <c r="J3" s="22"/>
      <c r="K3" s="22"/>
      <c r="L3" s="22"/>
    </row>
    <row r="4" spans="1:12" ht="15" customHeight="1" x14ac:dyDescent="0.25">
      <c r="A4" s="21"/>
      <c r="B4" s="21"/>
      <c r="C4" s="21"/>
      <c r="D4" s="21"/>
      <c r="E4" s="21"/>
      <c r="F4" s="74"/>
      <c r="G4" s="22"/>
      <c r="H4" s="22"/>
      <c r="I4" s="22"/>
      <c r="J4" s="22"/>
      <c r="K4" s="22"/>
      <c r="L4" s="22"/>
    </row>
    <row r="5" spans="1:12" ht="13.5" thickBot="1" x14ac:dyDescent="0.25">
      <c r="A5" s="68" t="s">
        <v>66</v>
      </c>
      <c r="B5"/>
    </row>
    <row r="6" spans="1:12" s="57" customFormat="1" ht="12" x14ac:dyDescent="0.2">
      <c r="A6" s="58" t="s">
        <v>27</v>
      </c>
      <c r="B6" s="58" t="s">
        <v>25</v>
      </c>
      <c r="C6" s="58" t="s">
        <v>3</v>
      </c>
      <c r="D6" s="60" t="s">
        <v>1</v>
      </c>
      <c r="E6" s="58" t="s">
        <v>2</v>
      </c>
      <c r="F6" s="69" t="s">
        <v>4</v>
      </c>
    </row>
    <row r="7" spans="1:12" s="57" customFormat="1" thickBot="1" x14ac:dyDescent="0.25">
      <c r="A7" s="59" t="s">
        <v>28</v>
      </c>
      <c r="B7" s="59" t="s">
        <v>26</v>
      </c>
      <c r="C7" s="59" t="s">
        <v>26</v>
      </c>
      <c r="D7" s="61" t="s">
        <v>29</v>
      </c>
      <c r="E7" s="59" t="s">
        <v>29</v>
      </c>
      <c r="F7" s="70" t="s">
        <v>29</v>
      </c>
    </row>
    <row r="8" spans="1:12" s="36" customFormat="1" ht="12" x14ac:dyDescent="0.2">
      <c r="A8" s="56" t="s">
        <v>23</v>
      </c>
      <c r="B8" s="32">
        <f>COUNT(B12:B439)</f>
        <v>364</v>
      </c>
      <c r="C8" s="31">
        <f>COUNT(C12:C439)</f>
        <v>364</v>
      </c>
      <c r="D8" s="31">
        <f>COUNT(D12:D439)</f>
        <v>364</v>
      </c>
      <c r="E8" s="67">
        <f>COUNT(E12:E439)</f>
        <v>364</v>
      </c>
      <c r="F8" s="64">
        <f>COUNT(F12:F439)</f>
        <v>364</v>
      </c>
    </row>
    <row r="9" spans="1:12" s="36" customFormat="1" ht="12" x14ac:dyDescent="0.2">
      <c r="A9" s="37" t="s">
        <v>5</v>
      </c>
      <c r="B9" s="33">
        <f>MAX(B12:B439)</f>
        <v>75.900000000000006</v>
      </c>
      <c r="C9" s="28">
        <f>MAX(C12:C439)</f>
        <v>1.48</v>
      </c>
      <c r="D9" s="27">
        <f>MAX(D12:D439)</f>
        <v>73.87</v>
      </c>
      <c r="E9" s="27">
        <f>MAX(E12:E439)</f>
        <v>7.52</v>
      </c>
      <c r="F9" s="65">
        <f>MAX(F12:F439)</f>
        <v>90.19</v>
      </c>
    </row>
    <row r="10" spans="1:12" s="36" customFormat="1" ht="12" x14ac:dyDescent="0.2">
      <c r="A10" s="37" t="s">
        <v>6</v>
      </c>
      <c r="B10" s="33">
        <f t="shared" ref="B10:F10" si="0">AVERAGE(B12:B439)</f>
        <v>13.106593406593403</v>
      </c>
      <c r="C10" s="28">
        <f t="shared" si="0"/>
        <v>7.0156593406593429E-2</v>
      </c>
      <c r="D10" s="27">
        <f t="shared" si="0"/>
        <v>4.127747252747251</v>
      </c>
      <c r="E10" s="27">
        <f t="shared" si="0"/>
        <v>1.0144780219780225</v>
      </c>
      <c r="F10" s="65">
        <f t="shared" si="0"/>
        <v>3.34868131868132</v>
      </c>
    </row>
    <row r="11" spans="1:12" s="36" customFormat="1" thickBot="1" x14ac:dyDescent="0.25">
      <c r="A11" s="35" t="s">
        <v>24</v>
      </c>
      <c r="B11" s="34">
        <f>COUNTIF(B12:B439,"&gt;=50,5")</f>
        <v>1</v>
      </c>
      <c r="C11" s="29"/>
      <c r="D11" s="29"/>
      <c r="E11" s="30"/>
      <c r="F11" s="66"/>
    </row>
    <row r="12" spans="1:12" s="43" customFormat="1" ht="12" x14ac:dyDescent="0.2">
      <c r="A12" s="38">
        <v>43831</v>
      </c>
      <c r="B12" s="39">
        <v>75.900000000000006</v>
      </c>
      <c r="C12" s="42">
        <v>5.7000000000000002E-2</v>
      </c>
      <c r="D12" s="41">
        <v>3.55</v>
      </c>
      <c r="E12" s="40">
        <v>1.02</v>
      </c>
      <c r="F12" s="71">
        <v>5.19</v>
      </c>
    </row>
    <row r="13" spans="1:12" s="43" customFormat="1" ht="12" x14ac:dyDescent="0.2">
      <c r="A13" s="44">
        <v>43832</v>
      </c>
      <c r="B13" s="45">
        <v>10.4</v>
      </c>
      <c r="C13" s="48">
        <v>0.112</v>
      </c>
      <c r="D13" s="47">
        <v>6.1</v>
      </c>
      <c r="E13" s="46">
        <v>0.25</v>
      </c>
      <c r="F13" s="72">
        <v>6.99</v>
      </c>
    </row>
    <row r="14" spans="1:12" s="43" customFormat="1" ht="12" x14ac:dyDescent="0.2">
      <c r="A14" s="44">
        <v>43833</v>
      </c>
      <c r="B14" s="45">
        <v>7.3</v>
      </c>
      <c r="C14" s="48">
        <v>2E-3</v>
      </c>
      <c r="D14" s="47">
        <v>0.22</v>
      </c>
      <c r="E14" s="46">
        <v>0.32</v>
      </c>
      <c r="F14" s="72">
        <v>0.2</v>
      </c>
    </row>
    <row r="15" spans="1:12" s="43" customFormat="1" ht="12" x14ac:dyDescent="0.2">
      <c r="A15" s="44">
        <v>43834</v>
      </c>
      <c r="B15" s="45">
        <v>19.899999999999999</v>
      </c>
      <c r="C15" s="48">
        <v>5.0000000000000001E-3</v>
      </c>
      <c r="D15" s="47">
        <v>0.17</v>
      </c>
      <c r="E15" s="46">
        <v>1.23</v>
      </c>
      <c r="F15" s="72">
        <v>0.46</v>
      </c>
    </row>
    <row r="16" spans="1:12" s="43" customFormat="1" ht="12" x14ac:dyDescent="0.2">
      <c r="A16" s="44">
        <v>43835</v>
      </c>
      <c r="B16" s="45">
        <v>17.100000000000001</v>
      </c>
      <c r="C16" s="48">
        <v>6.0000000000000001E-3</v>
      </c>
      <c r="D16" s="47">
        <v>0.16</v>
      </c>
      <c r="E16" s="46">
        <v>0.38</v>
      </c>
      <c r="F16" s="72">
        <v>0.37</v>
      </c>
    </row>
    <row r="17" spans="1:6" s="43" customFormat="1" ht="12" x14ac:dyDescent="0.2">
      <c r="A17" s="44">
        <v>43836</v>
      </c>
      <c r="B17" s="45">
        <v>13</v>
      </c>
      <c r="C17" s="48">
        <v>3.4000000000000002E-2</v>
      </c>
      <c r="D17" s="47">
        <v>1.58</v>
      </c>
      <c r="E17" s="46">
        <v>0.83</v>
      </c>
      <c r="F17" s="72">
        <v>2.17</v>
      </c>
    </row>
    <row r="18" spans="1:6" s="43" customFormat="1" ht="12" x14ac:dyDescent="0.2">
      <c r="A18" s="44">
        <v>43837</v>
      </c>
      <c r="B18" s="45">
        <v>23.1</v>
      </c>
      <c r="C18" s="48">
        <v>8.0000000000000002E-3</v>
      </c>
      <c r="D18" s="47">
        <v>0.15</v>
      </c>
      <c r="E18" s="46">
        <v>1.01</v>
      </c>
      <c r="F18" s="72">
        <v>0.33</v>
      </c>
    </row>
    <row r="19" spans="1:6" s="43" customFormat="1" ht="12" x14ac:dyDescent="0.2">
      <c r="A19" s="44">
        <v>43838</v>
      </c>
      <c r="B19" s="45">
        <v>7.4</v>
      </c>
      <c r="C19" s="48">
        <v>3.0000000000000001E-3</v>
      </c>
      <c r="D19" s="47">
        <v>0.06</v>
      </c>
      <c r="E19" s="46">
        <v>1.74</v>
      </c>
      <c r="F19" s="72">
        <v>0.17</v>
      </c>
    </row>
    <row r="20" spans="1:6" s="43" customFormat="1" ht="12" x14ac:dyDescent="0.2">
      <c r="A20" s="44">
        <v>43839</v>
      </c>
      <c r="B20" s="45">
        <v>8.1999999999999993</v>
      </c>
      <c r="C20" s="48">
        <v>5.0000000000000001E-3</v>
      </c>
      <c r="D20" s="47">
        <v>0.05</v>
      </c>
      <c r="E20" s="46">
        <v>0.43</v>
      </c>
      <c r="F20" s="72">
        <v>0.14000000000000001</v>
      </c>
    </row>
    <row r="21" spans="1:6" s="43" customFormat="1" ht="12" x14ac:dyDescent="0.2">
      <c r="A21" s="44">
        <v>43840</v>
      </c>
      <c r="B21" s="45">
        <v>8.6</v>
      </c>
      <c r="C21" s="48">
        <v>2E-3</v>
      </c>
      <c r="D21" s="47">
        <v>0.08</v>
      </c>
      <c r="E21" s="46">
        <v>0.86</v>
      </c>
      <c r="F21" s="72">
        <v>0.26</v>
      </c>
    </row>
    <row r="22" spans="1:6" s="43" customFormat="1" ht="12" x14ac:dyDescent="0.2">
      <c r="A22" s="44">
        <v>43841</v>
      </c>
      <c r="B22" s="45">
        <v>17.3</v>
      </c>
      <c r="C22" s="48">
        <v>5.0000000000000001E-3</v>
      </c>
      <c r="D22" s="47">
        <v>0.13</v>
      </c>
      <c r="E22" s="46">
        <v>0.77</v>
      </c>
      <c r="F22" s="72">
        <v>0.33</v>
      </c>
    </row>
    <row r="23" spans="1:6" s="43" customFormat="1" ht="12" x14ac:dyDescent="0.2">
      <c r="A23" s="44">
        <v>43842</v>
      </c>
      <c r="B23" s="45">
        <v>7.6</v>
      </c>
      <c r="C23" s="48">
        <v>1E-3</v>
      </c>
      <c r="D23" s="47">
        <v>0.05</v>
      </c>
      <c r="E23" s="46">
        <v>0.25</v>
      </c>
      <c r="F23" s="72">
        <v>0.13</v>
      </c>
    </row>
    <row r="24" spans="1:6" s="43" customFormat="1" ht="12" x14ac:dyDescent="0.2">
      <c r="A24" s="44">
        <v>43843</v>
      </c>
      <c r="B24" s="45">
        <v>9.1999999999999993</v>
      </c>
      <c r="C24" s="48">
        <v>1.0999999999999999E-2</v>
      </c>
      <c r="D24" s="47">
        <v>0.19</v>
      </c>
      <c r="E24" s="46">
        <v>0.68</v>
      </c>
      <c r="F24" s="72">
        <v>0.46</v>
      </c>
    </row>
    <row r="25" spans="1:6" s="43" customFormat="1" ht="12" x14ac:dyDescent="0.2">
      <c r="A25" s="44">
        <v>43844</v>
      </c>
      <c r="B25" s="45">
        <v>5.3</v>
      </c>
      <c r="C25" s="48">
        <v>4.0000000000000001E-3</v>
      </c>
      <c r="D25" s="47">
        <v>0.09</v>
      </c>
      <c r="E25" s="46">
        <v>0.23</v>
      </c>
      <c r="F25" s="72">
        <v>0.2</v>
      </c>
    </row>
    <row r="26" spans="1:6" s="43" customFormat="1" ht="12" x14ac:dyDescent="0.2">
      <c r="A26" s="44">
        <v>43845</v>
      </c>
      <c r="B26" s="45">
        <v>11.7</v>
      </c>
      <c r="C26" s="48">
        <v>7.0000000000000001E-3</v>
      </c>
      <c r="D26" s="47">
        <v>0.15</v>
      </c>
      <c r="E26" s="46">
        <v>0.61</v>
      </c>
      <c r="F26" s="72">
        <v>0.5</v>
      </c>
    </row>
    <row r="27" spans="1:6" s="43" customFormat="1" ht="12" x14ac:dyDescent="0.2">
      <c r="A27" s="44">
        <v>43846</v>
      </c>
      <c r="B27" s="45">
        <v>13</v>
      </c>
      <c r="C27" s="48">
        <v>0.153</v>
      </c>
      <c r="D27" s="47">
        <v>7.96</v>
      </c>
      <c r="E27" s="46">
        <v>0.95</v>
      </c>
      <c r="F27" s="72">
        <v>14.35</v>
      </c>
    </row>
    <row r="28" spans="1:6" s="43" customFormat="1" ht="12" x14ac:dyDescent="0.2">
      <c r="A28" s="44">
        <v>43847</v>
      </c>
      <c r="B28" s="45">
        <v>14.1</v>
      </c>
      <c r="C28" s="48">
        <v>4.4999999999999998E-2</v>
      </c>
      <c r="D28" s="47">
        <v>0.54</v>
      </c>
      <c r="E28" s="46">
        <v>3</v>
      </c>
      <c r="F28" s="72">
        <v>1.4</v>
      </c>
    </row>
    <row r="29" spans="1:6" s="43" customFormat="1" ht="12" x14ac:dyDescent="0.2">
      <c r="A29" s="44">
        <v>43848</v>
      </c>
      <c r="B29" s="45">
        <v>13.4</v>
      </c>
      <c r="C29" s="48">
        <v>5.0000000000000001E-3</v>
      </c>
      <c r="D29" s="47">
        <v>0.15</v>
      </c>
      <c r="E29" s="46">
        <v>0.43</v>
      </c>
      <c r="F29" s="72">
        <v>0.28999999999999998</v>
      </c>
    </row>
    <row r="30" spans="1:6" s="43" customFormat="1" ht="12" x14ac:dyDescent="0.2">
      <c r="A30" s="44">
        <v>43849</v>
      </c>
      <c r="B30" s="45">
        <v>18.8</v>
      </c>
      <c r="C30" s="48">
        <v>7.0000000000000001E-3</v>
      </c>
      <c r="D30" s="47">
        <v>0.3</v>
      </c>
      <c r="E30" s="46">
        <v>0.56000000000000005</v>
      </c>
      <c r="F30" s="72">
        <v>0.77</v>
      </c>
    </row>
    <row r="31" spans="1:6" s="43" customFormat="1" ht="12" x14ac:dyDescent="0.2">
      <c r="A31" s="44">
        <v>43850</v>
      </c>
      <c r="B31" s="45">
        <v>24.3</v>
      </c>
      <c r="C31" s="48">
        <v>4.5999999999999999E-2</v>
      </c>
      <c r="D31" s="47">
        <v>2.73</v>
      </c>
      <c r="E31" s="46">
        <v>0.38</v>
      </c>
      <c r="F31" s="72">
        <v>3.76</v>
      </c>
    </row>
    <row r="32" spans="1:6" s="43" customFormat="1" ht="12" x14ac:dyDescent="0.2">
      <c r="A32" s="44">
        <v>43851</v>
      </c>
      <c r="B32" s="45">
        <v>18.3</v>
      </c>
      <c r="C32" s="48">
        <v>0.20499999999999999</v>
      </c>
      <c r="D32" s="47">
        <v>11.52</v>
      </c>
      <c r="E32" s="46">
        <v>1.66</v>
      </c>
      <c r="F32" s="72">
        <v>10.36</v>
      </c>
    </row>
    <row r="33" spans="1:6" s="43" customFormat="1" ht="12" x14ac:dyDescent="0.2">
      <c r="A33" s="44">
        <v>43852</v>
      </c>
      <c r="B33" s="45">
        <v>27.5</v>
      </c>
      <c r="C33" s="48">
        <v>1.1040000000000001</v>
      </c>
      <c r="D33" s="47">
        <v>7.13</v>
      </c>
      <c r="E33" s="46">
        <v>4.53</v>
      </c>
      <c r="F33" s="72">
        <v>15.08</v>
      </c>
    </row>
    <row r="34" spans="1:6" s="43" customFormat="1" ht="12" x14ac:dyDescent="0.2">
      <c r="A34" s="44">
        <v>43853</v>
      </c>
      <c r="B34" s="45">
        <v>10.3</v>
      </c>
      <c r="C34" s="48">
        <v>3.0000000000000001E-3</v>
      </c>
      <c r="D34" s="47">
        <v>0.13</v>
      </c>
      <c r="E34" s="46">
        <v>0.79</v>
      </c>
      <c r="F34" s="72">
        <v>0.27</v>
      </c>
    </row>
    <row r="35" spans="1:6" s="43" customFormat="1" ht="12" x14ac:dyDescent="0.2">
      <c r="A35" s="44">
        <v>43854</v>
      </c>
      <c r="B35" s="45">
        <v>28.5</v>
      </c>
      <c r="C35" s="48">
        <v>1.0999999999999999E-2</v>
      </c>
      <c r="D35" s="47">
        <v>0.46</v>
      </c>
      <c r="E35" s="46">
        <v>0.65</v>
      </c>
      <c r="F35" s="72">
        <v>0.5</v>
      </c>
    </row>
    <row r="36" spans="1:6" s="43" customFormat="1" ht="12" x14ac:dyDescent="0.2">
      <c r="A36" s="44">
        <v>43855</v>
      </c>
      <c r="B36" s="45">
        <v>33.700000000000003</v>
      </c>
      <c r="C36" s="48">
        <v>3.7999999999999999E-2</v>
      </c>
      <c r="D36" s="47">
        <v>1.88</v>
      </c>
      <c r="E36" s="46">
        <v>0.81</v>
      </c>
      <c r="F36" s="72">
        <v>1.76</v>
      </c>
    </row>
    <row r="37" spans="1:6" s="43" customFormat="1" ht="12" x14ac:dyDescent="0.2">
      <c r="A37" s="44">
        <v>43856</v>
      </c>
      <c r="B37" s="45">
        <v>19.2</v>
      </c>
      <c r="C37" s="48">
        <v>9.4E-2</v>
      </c>
      <c r="D37" s="47">
        <v>6.14</v>
      </c>
      <c r="E37" s="46">
        <v>0.95</v>
      </c>
      <c r="F37" s="72">
        <v>7.83</v>
      </c>
    </row>
    <row r="38" spans="1:6" s="43" customFormat="1" ht="12" x14ac:dyDescent="0.2">
      <c r="A38" s="44">
        <v>43857</v>
      </c>
      <c r="B38" s="45">
        <v>9.8000000000000007</v>
      </c>
      <c r="C38" s="48">
        <v>6.0000000000000001E-3</v>
      </c>
      <c r="D38" s="47">
        <v>0.11</v>
      </c>
      <c r="E38" s="46">
        <v>0.82</v>
      </c>
      <c r="F38" s="72">
        <v>0.25</v>
      </c>
    </row>
    <row r="39" spans="1:6" s="43" customFormat="1" ht="12" x14ac:dyDescent="0.2">
      <c r="A39" s="44">
        <v>43858</v>
      </c>
      <c r="B39" s="45">
        <v>7.4</v>
      </c>
      <c r="C39" s="48">
        <v>3.0000000000000001E-3</v>
      </c>
      <c r="D39" s="47">
        <v>0.09</v>
      </c>
      <c r="E39" s="46">
        <v>1.0900000000000001</v>
      </c>
      <c r="F39" s="72">
        <v>0.14000000000000001</v>
      </c>
    </row>
    <row r="40" spans="1:6" s="43" customFormat="1" ht="12" x14ac:dyDescent="0.2">
      <c r="A40" s="44">
        <v>43859</v>
      </c>
      <c r="B40" s="45">
        <v>15.9</v>
      </c>
      <c r="C40" s="48">
        <v>5.0000000000000001E-3</v>
      </c>
      <c r="D40" s="47">
        <v>0.15</v>
      </c>
      <c r="E40" s="46">
        <v>0.66</v>
      </c>
      <c r="F40" s="72">
        <v>0.23</v>
      </c>
    </row>
    <row r="41" spans="1:6" s="43" customFormat="1" ht="12" x14ac:dyDescent="0.2">
      <c r="A41" s="44">
        <v>43860</v>
      </c>
      <c r="B41" s="45">
        <v>11.8</v>
      </c>
      <c r="C41" s="48">
        <v>5.0000000000000001E-3</v>
      </c>
      <c r="D41" s="47">
        <v>0.11</v>
      </c>
      <c r="E41" s="46">
        <v>0.28000000000000003</v>
      </c>
      <c r="F41" s="72">
        <v>0.23</v>
      </c>
    </row>
    <row r="42" spans="1:6" s="43" customFormat="1" ht="12" x14ac:dyDescent="0.2">
      <c r="A42" s="44">
        <v>43861</v>
      </c>
      <c r="B42" s="45">
        <v>4.5</v>
      </c>
      <c r="C42" s="48">
        <v>3.0000000000000001E-3</v>
      </c>
      <c r="D42" s="47">
        <v>7.0000000000000007E-2</v>
      </c>
      <c r="E42" s="46">
        <v>0.26</v>
      </c>
      <c r="F42" s="72">
        <v>0.16</v>
      </c>
    </row>
    <row r="43" spans="1:6" s="43" customFormat="1" ht="12" x14ac:dyDescent="0.2">
      <c r="A43" s="44">
        <v>43862</v>
      </c>
      <c r="B43" s="45">
        <v>6.9</v>
      </c>
      <c r="C43" s="48">
        <v>2E-3</v>
      </c>
      <c r="D43" s="47">
        <v>0.06</v>
      </c>
      <c r="E43" s="46">
        <v>0.4</v>
      </c>
      <c r="F43" s="72">
        <v>0.1</v>
      </c>
    </row>
    <row r="44" spans="1:6" s="43" customFormat="1" ht="12" x14ac:dyDescent="0.2">
      <c r="A44" s="44">
        <v>43863</v>
      </c>
      <c r="B44" s="45">
        <v>9.6</v>
      </c>
      <c r="C44" s="48">
        <v>5.0000000000000001E-3</v>
      </c>
      <c r="D44" s="47">
        <v>0.3</v>
      </c>
      <c r="E44" s="46">
        <v>0.39</v>
      </c>
      <c r="F44" s="72">
        <v>0.56000000000000005</v>
      </c>
    </row>
    <row r="45" spans="1:6" s="43" customFormat="1" ht="12" x14ac:dyDescent="0.2">
      <c r="A45" s="44">
        <v>43864</v>
      </c>
      <c r="B45" s="45">
        <v>13.1</v>
      </c>
      <c r="C45" s="48">
        <v>3.0000000000000001E-3</v>
      </c>
      <c r="D45" s="47">
        <v>0.12</v>
      </c>
      <c r="E45" s="46">
        <v>0.47</v>
      </c>
      <c r="F45" s="72">
        <v>0.14000000000000001</v>
      </c>
    </row>
    <row r="46" spans="1:6" s="43" customFormat="1" ht="12" x14ac:dyDescent="0.2">
      <c r="A46" s="44">
        <v>43865</v>
      </c>
      <c r="B46" s="45">
        <v>10</v>
      </c>
      <c r="C46" s="48">
        <v>2E-3</v>
      </c>
      <c r="D46" s="47">
        <v>0.09</v>
      </c>
      <c r="E46" s="46">
        <v>0.8</v>
      </c>
      <c r="F46" s="72">
        <v>0.2</v>
      </c>
    </row>
    <row r="47" spans="1:6" s="43" customFormat="1" ht="12" x14ac:dyDescent="0.2">
      <c r="A47" s="44">
        <v>43866</v>
      </c>
      <c r="B47" s="45">
        <v>21.9</v>
      </c>
      <c r="C47" s="48">
        <v>3.2000000000000001E-2</v>
      </c>
      <c r="D47" s="47">
        <v>3.76</v>
      </c>
      <c r="E47" s="46">
        <v>0.8</v>
      </c>
      <c r="F47" s="72">
        <v>2.2400000000000002</v>
      </c>
    </row>
    <row r="48" spans="1:6" s="43" customFormat="1" ht="12" x14ac:dyDescent="0.2">
      <c r="A48" s="44">
        <v>43867</v>
      </c>
      <c r="B48" s="45">
        <v>24.6</v>
      </c>
      <c r="C48" s="48">
        <v>7.0000000000000007E-2</v>
      </c>
      <c r="D48" s="47">
        <v>5.04</v>
      </c>
      <c r="E48" s="46">
        <v>1.49</v>
      </c>
      <c r="F48" s="72">
        <v>4.1100000000000003</v>
      </c>
    </row>
    <row r="49" spans="1:6" s="43" customFormat="1" ht="12" x14ac:dyDescent="0.2">
      <c r="A49" s="44">
        <v>43868</v>
      </c>
      <c r="B49" s="45">
        <v>23.6</v>
      </c>
      <c r="C49" s="48">
        <v>0.14199999999999999</v>
      </c>
      <c r="D49" s="47">
        <v>26.35</v>
      </c>
      <c r="E49" s="46">
        <v>1.1499999999999999</v>
      </c>
      <c r="F49" s="72">
        <v>6.59</v>
      </c>
    </row>
    <row r="50" spans="1:6" s="43" customFormat="1" ht="12" x14ac:dyDescent="0.2">
      <c r="A50" s="44">
        <v>43869</v>
      </c>
      <c r="B50" s="45">
        <v>24.6</v>
      </c>
      <c r="C50" s="48">
        <v>5.8999999999999997E-2</v>
      </c>
      <c r="D50" s="47">
        <v>2.81</v>
      </c>
      <c r="E50" s="46">
        <v>0.92</v>
      </c>
      <c r="F50" s="72">
        <v>5.85</v>
      </c>
    </row>
    <row r="51" spans="1:6" s="43" customFormat="1" ht="12" x14ac:dyDescent="0.2">
      <c r="A51" s="44">
        <v>43870</v>
      </c>
      <c r="B51" s="45">
        <v>8.8000000000000007</v>
      </c>
      <c r="C51" s="48">
        <v>8.0000000000000002E-3</v>
      </c>
      <c r="D51" s="47">
        <v>0.27</v>
      </c>
      <c r="E51" s="46">
        <v>1.89</v>
      </c>
      <c r="F51" s="72">
        <v>0.43</v>
      </c>
    </row>
    <row r="52" spans="1:6" s="43" customFormat="1" ht="12" x14ac:dyDescent="0.2">
      <c r="A52" s="44">
        <v>43871</v>
      </c>
      <c r="B52" s="45">
        <v>10.6</v>
      </c>
      <c r="C52" s="48">
        <v>2E-3</v>
      </c>
      <c r="D52" s="47">
        <v>0.08</v>
      </c>
      <c r="E52" s="46">
        <v>0.38</v>
      </c>
      <c r="F52" s="72">
        <v>0.1</v>
      </c>
    </row>
    <row r="53" spans="1:6" s="43" customFormat="1" ht="12" x14ac:dyDescent="0.2">
      <c r="A53" s="44">
        <v>43872</v>
      </c>
      <c r="B53" s="45">
        <v>14.2</v>
      </c>
      <c r="C53" s="48">
        <v>5.0000000000000001E-3</v>
      </c>
      <c r="D53" s="47">
        <v>0.22</v>
      </c>
      <c r="E53" s="46">
        <v>0.81</v>
      </c>
      <c r="F53" s="72">
        <v>0.23</v>
      </c>
    </row>
    <row r="54" spans="1:6" s="43" customFormat="1" ht="12" x14ac:dyDescent="0.2">
      <c r="A54" s="44">
        <v>43873</v>
      </c>
      <c r="B54" s="45">
        <v>14.9</v>
      </c>
      <c r="C54" s="48">
        <v>5.0000000000000001E-3</v>
      </c>
      <c r="D54" s="47">
        <v>0.14000000000000001</v>
      </c>
      <c r="E54" s="46">
        <v>0.74</v>
      </c>
      <c r="F54" s="72">
        <v>0.21</v>
      </c>
    </row>
    <row r="55" spans="1:6" s="43" customFormat="1" ht="12" x14ac:dyDescent="0.2">
      <c r="A55" s="44">
        <v>43874</v>
      </c>
      <c r="B55" s="45">
        <v>11.4</v>
      </c>
      <c r="C55" s="48">
        <v>0.02</v>
      </c>
      <c r="D55" s="47">
        <v>0.71</v>
      </c>
      <c r="E55" s="46">
        <v>0.7</v>
      </c>
      <c r="F55" s="72">
        <v>1.93</v>
      </c>
    </row>
    <row r="56" spans="1:6" s="43" customFormat="1" ht="12" x14ac:dyDescent="0.2">
      <c r="A56" s="44">
        <v>43875</v>
      </c>
      <c r="B56" s="45">
        <v>14</v>
      </c>
      <c r="C56" s="48">
        <v>7.0000000000000001E-3</v>
      </c>
      <c r="D56" s="47">
        <v>0.25</v>
      </c>
      <c r="E56" s="46">
        <v>0.88</v>
      </c>
      <c r="F56" s="72">
        <v>0.33</v>
      </c>
    </row>
    <row r="57" spans="1:6" s="43" customFormat="1" ht="12" x14ac:dyDescent="0.2">
      <c r="A57" s="44">
        <v>43876</v>
      </c>
      <c r="B57" s="45">
        <v>14.9</v>
      </c>
      <c r="C57" s="48">
        <v>1.2E-2</v>
      </c>
      <c r="D57" s="47">
        <v>0.45</v>
      </c>
      <c r="E57" s="46">
        <v>0.59</v>
      </c>
      <c r="F57" s="72">
        <v>1.22</v>
      </c>
    </row>
    <row r="58" spans="1:6" s="43" customFormat="1" ht="12" x14ac:dyDescent="0.2">
      <c r="A58" s="44">
        <v>43877</v>
      </c>
      <c r="B58" s="45">
        <v>6</v>
      </c>
      <c r="C58" s="48">
        <v>3.0000000000000001E-3</v>
      </c>
      <c r="D58" s="47">
        <v>0.1</v>
      </c>
      <c r="E58" s="46">
        <v>0.37</v>
      </c>
      <c r="F58" s="72">
        <v>0.17</v>
      </c>
    </row>
    <row r="59" spans="1:6" s="43" customFormat="1" ht="12" x14ac:dyDescent="0.2">
      <c r="A59" s="44">
        <v>43878</v>
      </c>
      <c r="B59" s="45">
        <v>7.8</v>
      </c>
      <c r="C59" s="48">
        <v>3.0000000000000001E-3</v>
      </c>
      <c r="D59" s="47">
        <v>7.0000000000000007E-2</v>
      </c>
      <c r="E59" s="46">
        <v>2.8</v>
      </c>
      <c r="F59" s="72">
        <v>0.14000000000000001</v>
      </c>
    </row>
    <row r="60" spans="1:6" s="43" customFormat="1" ht="12" x14ac:dyDescent="0.2">
      <c r="A60" s="44">
        <v>43879</v>
      </c>
      <c r="B60" s="45">
        <v>11.8</v>
      </c>
      <c r="C60" s="48">
        <v>3.0000000000000001E-3</v>
      </c>
      <c r="D60" s="47">
        <v>0.08</v>
      </c>
      <c r="E60" s="46">
        <v>0.56000000000000005</v>
      </c>
      <c r="F60" s="72">
        <v>0.14000000000000001</v>
      </c>
    </row>
    <row r="61" spans="1:6" s="43" customFormat="1" ht="12" x14ac:dyDescent="0.2">
      <c r="A61" s="44">
        <v>43880</v>
      </c>
      <c r="B61" s="45">
        <v>11.1</v>
      </c>
      <c r="C61" s="48">
        <v>7.0000000000000001E-3</v>
      </c>
      <c r="D61" s="47">
        <v>0.28000000000000003</v>
      </c>
      <c r="E61" s="46">
        <v>0.99</v>
      </c>
      <c r="F61" s="72">
        <v>0.6</v>
      </c>
    </row>
    <row r="62" spans="1:6" s="43" customFormat="1" ht="12" x14ac:dyDescent="0.2">
      <c r="A62" s="44">
        <v>43881</v>
      </c>
      <c r="B62" s="45">
        <v>7.2</v>
      </c>
      <c r="C62" s="48">
        <v>3.0000000000000001E-3</v>
      </c>
      <c r="D62" s="47">
        <v>0.06</v>
      </c>
      <c r="E62" s="46">
        <v>1.66</v>
      </c>
      <c r="F62" s="72">
        <v>0.13</v>
      </c>
    </row>
    <row r="63" spans="1:6" s="43" customFormat="1" ht="12" x14ac:dyDescent="0.2">
      <c r="A63" s="44">
        <v>43882</v>
      </c>
      <c r="B63" s="45">
        <v>13.1</v>
      </c>
      <c r="C63" s="48">
        <v>4.0000000000000001E-3</v>
      </c>
      <c r="D63" s="47">
        <v>0.1</v>
      </c>
      <c r="E63" s="46">
        <v>1.1000000000000001</v>
      </c>
      <c r="F63" s="72">
        <v>0.2</v>
      </c>
    </row>
    <row r="64" spans="1:6" s="43" customFormat="1" ht="12" x14ac:dyDescent="0.2">
      <c r="A64" s="44">
        <v>43883</v>
      </c>
      <c r="B64" s="45">
        <v>9.3000000000000007</v>
      </c>
      <c r="C64" s="48">
        <v>3.0000000000000001E-3</v>
      </c>
      <c r="D64" s="47">
        <v>7.0000000000000007E-2</v>
      </c>
      <c r="E64" s="46">
        <v>0.66</v>
      </c>
      <c r="F64" s="72">
        <v>0.12</v>
      </c>
    </row>
    <row r="65" spans="1:6" s="43" customFormat="1" ht="12" x14ac:dyDescent="0.2">
      <c r="A65" s="44">
        <v>43884</v>
      </c>
      <c r="B65" s="45">
        <v>5.2</v>
      </c>
      <c r="C65" s="48">
        <v>1E-3</v>
      </c>
      <c r="D65" s="47">
        <v>0.03</v>
      </c>
      <c r="E65" s="46">
        <v>0.13</v>
      </c>
      <c r="F65" s="72">
        <v>7.0000000000000007E-2</v>
      </c>
    </row>
    <row r="66" spans="1:6" s="43" customFormat="1" ht="12" x14ac:dyDescent="0.2">
      <c r="A66" s="44">
        <v>43885</v>
      </c>
      <c r="B66" s="45">
        <v>5</v>
      </c>
      <c r="C66" s="48">
        <v>1.4999999999999999E-2</v>
      </c>
      <c r="D66" s="47">
        <v>0.35</v>
      </c>
      <c r="E66" s="46">
        <v>0.49</v>
      </c>
      <c r="F66" s="72">
        <v>1.05</v>
      </c>
    </row>
    <row r="67" spans="1:6" s="43" customFormat="1" ht="12" x14ac:dyDescent="0.2">
      <c r="A67" s="44">
        <v>43886</v>
      </c>
      <c r="B67" s="45">
        <v>7.1</v>
      </c>
      <c r="C67" s="48">
        <v>2E-3</v>
      </c>
      <c r="D67" s="47">
        <v>0.06</v>
      </c>
      <c r="E67" s="46">
        <v>0.5</v>
      </c>
      <c r="F67" s="72">
        <v>0.11</v>
      </c>
    </row>
    <row r="68" spans="1:6" s="43" customFormat="1" ht="12" x14ac:dyDescent="0.2">
      <c r="A68" s="44">
        <v>43887</v>
      </c>
      <c r="B68" s="45">
        <v>6.8</v>
      </c>
      <c r="C68" s="48">
        <v>2E-3</v>
      </c>
      <c r="D68" s="47">
        <v>0.06</v>
      </c>
      <c r="E68" s="46">
        <v>0.82</v>
      </c>
      <c r="F68" s="72">
        <v>0.12</v>
      </c>
    </row>
    <row r="69" spans="1:6" s="43" customFormat="1" ht="12" x14ac:dyDescent="0.2">
      <c r="A69" s="44">
        <v>43888</v>
      </c>
      <c r="B69" s="45">
        <v>9.9</v>
      </c>
      <c r="C69" s="48">
        <v>2.7E-2</v>
      </c>
      <c r="D69" s="47">
        <v>1.35</v>
      </c>
      <c r="E69" s="46">
        <v>0.77</v>
      </c>
      <c r="F69" s="72">
        <v>2.15</v>
      </c>
    </row>
    <row r="70" spans="1:6" s="43" customFormat="1" ht="12" x14ac:dyDescent="0.2">
      <c r="A70" s="44">
        <v>43889</v>
      </c>
      <c r="B70" s="45">
        <v>13.6</v>
      </c>
      <c r="C70" s="48">
        <v>1.0999999999999999E-2</v>
      </c>
      <c r="D70" s="47">
        <v>0.28999999999999998</v>
      </c>
      <c r="E70" s="46">
        <v>0.81</v>
      </c>
      <c r="F70" s="72">
        <v>1.0900000000000001</v>
      </c>
    </row>
    <row r="71" spans="1:6" s="43" customFormat="1" ht="12" x14ac:dyDescent="0.2">
      <c r="A71" s="44">
        <v>43890</v>
      </c>
      <c r="B71" s="45">
        <v>19.899999999999999</v>
      </c>
      <c r="C71" s="48">
        <v>1.7000000000000001E-2</v>
      </c>
      <c r="D71" s="47">
        <v>2.2599999999999998</v>
      </c>
      <c r="E71" s="46">
        <v>1.33</v>
      </c>
      <c r="F71" s="72">
        <v>0.46</v>
      </c>
    </row>
    <row r="72" spans="1:6" s="43" customFormat="1" ht="12" x14ac:dyDescent="0.2">
      <c r="A72" s="44">
        <v>43891</v>
      </c>
      <c r="B72" s="45">
        <v>6</v>
      </c>
      <c r="C72" s="48">
        <v>6.0000000000000001E-3</v>
      </c>
      <c r="D72" s="47">
        <v>0.37</v>
      </c>
      <c r="E72" s="46">
        <v>0.3</v>
      </c>
      <c r="F72" s="72">
        <v>0.39</v>
      </c>
    </row>
    <row r="73" spans="1:6" s="43" customFormat="1" ht="12" x14ac:dyDescent="0.2">
      <c r="A73" s="44">
        <v>43892</v>
      </c>
      <c r="B73" s="45">
        <v>8.3000000000000007</v>
      </c>
      <c r="C73" s="48">
        <v>5.1999999999999998E-2</v>
      </c>
      <c r="D73" s="47">
        <v>3.44</v>
      </c>
      <c r="E73" s="46">
        <v>0.72</v>
      </c>
      <c r="F73" s="72">
        <v>2.78</v>
      </c>
    </row>
    <row r="74" spans="1:6" s="43" customFormat="1" ht="12" x14ac:dyDescent="0.2">
      <c r="A74" s="49">
        <v>43893</v>
      </c>
      <c r="B74" s="50">
        <v>13.9</v>
      </c>
      <c r="C74" s="53">
        <v>6.0000000000000001E-3</v>
      </c>
      <c r="D74" s="52">
        <v>0.14000000000000001</v>
      </c>
      <c r="E74" s="51">
        <v>2.46</v>
      </c>
      <c r="F74" s="73">
        <v>0.31</v>
      </c>
    </row>
    <row r="75" spans="1:6" s="43" customFormat="1" ht="12" x14ac:dyDescent="0.2">
      <c r="A75" s="44">
        <v>43894</v>
      </c>
      <c r="B75" s="45">
        <v>14.3</v>
      </c>
      <c r="C75" s="48">
        <v>0.121</v>
      </c>
      <c r="D75" s="47">
        <v>4.22</v>
      </c>
      <c r="E75" s="46">
        <v>1.33</v>
      </c>
      <c r="F75" s="72">
        <v>4.99</v>
      </c>
    </row>
    <row r="76" spans="1:6" s="43" customFormat="1" ht="12" x14ac:dyDescent="0.2">
      <c r="A76" s="44">
        <v>43895</v>
      </c>
      <c r="B76" s="45">
        <v>4.2</v>
      </c>
      <c r="C76" s="48">
        <v>3.5999999999999997E-2</v>
      </c>
      <c r="D76" s="47">
        <v>2.84</v>
      </c>
      <c r="E76" s="46">
        <v>0.74</v>
      </c>
      <c r="F76" s="72">
        <v>3.76</v>
      </c>
    </row>
    <row r="77" spans="1:6" s="43" customFormat="1" ht="12" x14ac:dyDescent="0.2">
      <c r="A77" s="44">
        <v>43896</v>
      </c>
      <c r="B77" s="45">
        <v>15.2</v>
      </c>
      <c r="C77" s="48">
        <v>5.0000000000000001E-3</v>
      </c>
      <c r="D77" s="47">
        <v>0.26</v>
      </c>
      <c r="E77" s="46">
        <v>0.84</v>
      </c>
      <c r="F77" s="72">
        <v>0.57999999999999996</v>
      </c>
    </row>
    <row r="78" spans="1:6" s="43" customFormat="1" ht="12" x14ac:dyDescent="0.2">
      <c r="A78" s="44">
        <v>43897</v>
      </c>
      <c r="B78" s="45">
        <v>18.399999999999999</v>
      </c>
      <c r="C78" s="48">
        <v>6.0000000000000001E-3</v>
      </c>
      <c r="D78" s="47">
        <v>0.12</v>
      </c>
      <c r="E78" s="46">
        <v>4.07</v>
      </c>
      <c r="F78" s="72">
        <v>0.43</v>
      </c>
    </row>
    <row r="79" spans="1:6" s="43" customFormat="1" ht="12" x14ac:dyDescent="0.2">
      <c r="A79" s="44">
        <v>43898</v>
      </c>
      <c r="B79" s="45">
        <v>6.6</v>
      </c>
      <c r="C79" s="48">
        <v>5.0000000000000001E-3</v>
      </c>
      <c r="D79" s="47">
        <v>0.25</v>
      </c>
      <c r="E79" s="46">
        <v>4.7699999999999996</v>
      </c>
      <c r="F79" s="72">
        <v>0.19</v>
      </c>
    </row>
    <row r="80" spans="1:6" s="43" customFormat="1" ht="12" x14ac:dyDescent="0.2">
      <c r="A80" s="44">
        <v>43899</v>
      </c>
      <c r="B80" s="45">
        <v>12.8</v>
      </c>
      <c r="C80" s="48">
        <v>5.0000000000000001E-3</v>
      </c>
      <c r="D80" s="47">
        <v>0.09</v>
      </c>
      <c r="E80" s="46">
        <v>2.37</v>
      </c>
      <c r="F80" s="72">
        <v>0.2</v>
      </c>
    </row>
    <row r="81" spans="1:6" s="43" customFormat="1" ht="12" x14ac:dyDescent="0.2">
      <c r="A81" s="49">
        <v>43900</v>
      </c>
      <c r="B81" s="50">
        <v>3.1</v>
      </c>
      <c r="C81" s="53">
        <v>2E-3</v>
      </c>
      <c r="D81" s="52">
        <v>0.06</v>
      </c>
      <c r="E81" s="51">
        <v>1.71</v>
      </c>
      <c r="F81" s="73">
        <v>7.0000000000000007E-2</v>
      </c>
    </row>
    <row r="82" spans="1:6" s="43" customFormat="1" ht="12" x14ac:dyDescent="0.2">
      <c r="A82" s="44">
        <v>43901</v>
      </c>
      <c r="B82" s="45">
        <v>3.2</v>
      </c>
      <c r="C82" s="48">
        <v>2E-3</v>
      </c>
      <c r="D82" s="47">
        <v>0.04</v>
      </c>
      <c r="E82" s="46">
        <v>2.25</v>
      </c>
      <c r="F82" s="72">
        <v>0.08</v>
      </c>
    </row>
    <row r="83" spans="1:6" s="43" customFormat="1" ht="12" x14ac:dyDescent="0.2">
      <c r="A83" s="44">
        <v>43902</v>
      </c>
      <c r="B83" s="45">
        <v>8.9</v>
      </c>
      <c r="C83" s="48">
        <v>2E-3</v>
      </c>
      <c r="D83" s="47">
        <v>0.05</v>
      </c>
      <c r="E83" s="46">
        <v>0.5</v>
      </c>
      <c r="F83" s="72">
        <v>0.11</v>
      </c>
    </row>
    <row r="84" spans="1:6" s="43" customFormat="1" ht="12" x14ac:dyDescent="0.2">
      <c r="A84" s="44">
        <v>43903</v>
      </c>
      <c r="B84" s="45">
        <v>12.6</v>
      </c>
      <c r="C84" s="48">
        <v>1.7000000000000001E-2</v>
      </c>
      <c r="D84" s="47">
        <v>1.59</v>
      </c>
      <c r="E84" s="46">
        <v>2.94</v>
      </c>
      <c r="F84" s="72">
        <v>1.2</v>
      </c>
    </row>
    <row r="85" spans="1:6" s="43" customFormat="1" ht="12" x14ac:dyDescent="0.2">
      <c r="A85" s="44">
        <v>43904</v>
      </c>
      <c r="B85" s="45">
        <v>10</v>
      </c>
      <c r="C85" s="48">
        <v>7.5999999999999998E-2</v>
      </c>
      <c r="D85" s="47">
        <v>4.2</v>
      </c>
      <c r="E85" s="46">
        <v>1.41</v>
      </c>
      <c r="F85" s="72">
        <v>3.71</v>
      </c>
    </row>
    <row r="86" spans="1:6" s="43" customFormat="1" ht="12" x14ac:dyDescent="0.2">
      <c r="A86" s="44">
        <v>43905</v>
      </c>
      <c r="B86" s="45">
        <v>9.6999999999999993</v>
      </c>
      <c r="C86" s="48">
        <v>4.3999999999999997E-2</v>
      </c>
      <c r="D86" s="47">
        <v>2.7</v>
      </c>
      <c r="E86" s="46">
        <v>2.34</v>
      </c>
      <c r="F86" s="72">
        <v>5.83</v>
      </c>
    </row>
    <row r="87" spans="1:6" s="43" customFormat="1" ht="12" x14ac:dyDescent="0.2">
      <c r="A87" s="44">
        <v>43906</v>
      </c>
      <c r="B87" s="45">
        <v>18.2</v>
      </c>
      <c r="C87" s="48">
        <v>9.1999999999999998E-2</v>
      </c>
      <c r="D87" s="47">
        <v>5.73</v>
      </c>
      <c r="E87" s="46">
        <v>1.59</v>
      </c>
      <c r="F87" s="72">
        <v>7.24</v>
      </c>
    </row>
    <row r="88" spans="1:6" s="43" customFormat="1" ht="12" x14ac:dyDescent="0.2">
      <c r="A88" s="44">
        <v>43907</v>
      </c>
      <c r="B88" s="45">
        <v>23.6</v>
      </c>
      <c r="C88" s="48">
        <v>0.158</v>
      </c>
      <c r="D88" s="47">
        <v>14.62</v>
      </c>
      <c r="E88" s="46">
        <v>2.27</v>
      </c>
      <c r="F88" s="72">
        <v>11.88</v>
      </c>
    </row>
    <row r="89" spans="1:6" s="43" customFormat="1" ht="12" x14ac:dyDescent="0.2">
      <c r="A89" s="44">
        <v>43908</v>
      </c>
      <c r="B89" s="45">
        <v>20.100000000000001</v>
      </c>
      <c r="C89" s="48">
        <v>6.5000000000000002E-2</v>
      </c>
      <c r="D89" s="47">
        <v>4.63</v>
      </c>
      <c r="E89" s="46">
        <v>1.5</v>
      </c>
      <c r="F89" s="72">
        <v>5.58</v>
      </c>
    </row>
    <row r="90" spans="1:6" s="43" customFormat="1" ht="12" x14ac:dyDescent="0.2">
      <c r="A90" s="44">
        <v>43909</v>
      </c>
      <c r="B90" s="45">
        <v>27.1</v>
      </c>
      <c r="C90" s="48">
        <v>0.17799999999999999</v>
      </c>
      <c r="D90" s="47">
        <v>12.91</v>
      </c>
      <c r="E90" s="46">
        <v>1.47</v>
      </c>
      <c r="F90" s="72">
        <v>13</v>
      </c>
    </row>
    <row r="91" spans="1:6" s="43" customFormat="1" ht="12" x14ac:dyDescent="0.2">
      <c r="A91" s="44">
        <v>43910</v>
      </c>
      <c r="B91" s="45">
        <v>44.2</v>
      </c>
      <c r="C91" s="48">
        <v>1.2E-2</v>
      </c>
      <c r="D91" s="47">
        <v>0.19</v>
      </c>
      <c r="E91" s="46">
        <v>1.9</v>
      </c>
      <c r="F91" s="72">
        <v>0.69</v>
      </c>
    </row>
    <row r="92" spans="1:6" s="43" customFormat="1" ht="12" x14ac:dyDescent="0.2">
      <c r="A92" s="44">
        <v>43911</v>
      </c>
      <c r="B92" s="45">
        <v>8.9</v>
      </c>
      <c r="C92" s="48">
        <v>1E-3</v>
      </c>
      <c r="D92" s="47">
        <v>7.0000000000000007E-2</v>
      </c>
      <c r="E92" s="46">
        <v>0.5</v>
      </c>
      <c r="F92" s="72">
        <v>0.16</v>
      </c>
    </row>
    <row r="93" spans="1:6" s="43" customFormat="1" ht="12" x14ac:dyDescent="0.2">
      <c r="A93" s="49">
        <v>43912</v>
      </c>
      <c r="B93" s="45">
        <v>7.8</v>
      </c>
      <c r="C93" s="48">
        <v>3.0000000000000001E-3</v>
      </c>
      <c r="D93" s="47">
        <v>0.09</v>
      </c>
      <c r="E93" s="46">
        <v>0.37</v>
      </c>
      <c r="F93" s="72">
        <v>0.28000000000000003</v>
      </c>
    </row>
    <row r="94" spans="1:6" s="43" customFormat="1" ht="12" x14ac:dyDescent="0.2">
      <c r="A94" s="44">
        <v>43913</v>
      </c>
      <c r="B94" s="45">
        <v>8.9</v>
      </c>
      <c r="C94" s="48">
        <v>3.0000000000000001E-3</v>
      </c>
      <c r="D94" s="47">
        <v>0.12</v>
      </c>
      <c r="E94" s="46">
        <v>0.79</v>
      </c>
      <c r="F94" s="72">
        <v>0.47</v>
      </c>
    </row>
    <row r="95" spans="1:6" s="43" customFormat="1" ht="12" x14ac:dyDescent="0.2">
      <c r="A95" s="44">
        <v>43914</v>
      </c>
      <c r="B95" s="45">
        <v>11.7</v>
      </c>
      <c r="C95" s="48">
        <v>1.0999999999999999E-2</v>
      </c>
      <c r="D95" s="47">
        <v>0.51</v>
      </c>
      <c r="E95" s="46">
        <v>0.49</v>
      </c>
      <c r="F95" s="72">
        <v>0.67</v>
      </c>
    </row>
    <row r="96" spans="1:6" s="43" customFormat="1" ht="12" x14ac:dyDescent="0.2">
      <c r="A96" s="44">
        <v>43915</v>
      </c>
      <c r="B96" s="45">
        <v>18.8</v>
      </c>
      <c r="C96" s="48">
        <v>6.0000000000000001E-3</v>
      </c>
      <c r="D96" s="47">
        <v>0.26</v>
      </c>
      <c r="E96" s="46">
        <v>0.93</v>
      </c>
      <c r="F96" s="72">
        <v>0.54</v>
      </c>
    </row>
    <row r="97" spans="1:6" s="43" customFormat="1" ht="12" x14ac:dyDescent="0.2">
      <c r="A97" s="44">
        <v>43916</v>
      </c>
      <c r="B97" s="45">
        <v>25.2</v>
      </c>
      <c r="C97" s="48">
        <v>1.9E-2</v>
      </c>
      <c r="D97" s="47">
        <v>0.89</v>
      </c>
      <c r="E97" s="46">
        <v>1.17</v>
      </c>
      <c r="F97" s="72">
        <v>1.07</v>
      </c>
    </row>
    <row r="98" spans="1:6" s="43" customFormat="1" ht="12" x14ac:dyDescent="0.2">
      <c r="A98" s="44">
        <v>43917</v>
      </c>
      <c r="B98" s="45">
        <v>41.3</v>
      </c>
      <c r="C98" s="48">
        <v>5.7000000000000002E-2</v>
      </c>
      <c r="D98" s="47">
        <v>3.83</v>
      </c>
      <c r="E98" s="46">
        <v>2.23</v>
      </c>
      <c r="F98" s="72">
        <v>3.12</v>
      </c>
    </row>
    <row r="99" spans="1:6" s="43" customFormat="1" ht="12" x14ac:dyDescent="0.2">
      <c r="A99" s="44">
        <v>43918</v>
      </c>
      <c r="B99" s="45">
        <v>42.7</v>
      </c>
      <c r="C99" s="48">
        <v>5.0999999999999997E-2</v>
      </c>
      <c r="D99" s="47">
        <v>3.78</v>
      </c>
      <c r="E99" s="46">
        <v>1.9</v>
      </c>
      <c r="F99" s="72">
        <v>2.65</v>
      </c>
    </row>
    <row r="100" spans="1:6" s="43" customFormat="1" ht="12" x14ac:dyDescent="0.2">
      <c r="A100" s="49">
        <v>43919</v>
      </c>
      <c r="B100" s="45">
        <v>12.9</v>
      </c>
      <c r="C100" s="48">
        <v>3.0000000000000001E-3</v>
      </c>
      <c r="D100" s="47">
        <v>0.08</v>
      </c>
      <c r="E100" s="46">
        <v>0.62</v>
      </c>
      <c r="F100" s="72">
        <v>0.21</v>
      </c>
    </row>
    <row r="101" spans="1:6" s="43" customFormat="1" ht="12" x14ac:dyDescent="0.2">
      <c r="A101" s="44">
        <v>43920</v>
      </c>
      <c r="B101" s="45">
        <v>13.9</v>
      </c>
      <c r="C101" s="48">
        <v>7.0000000000000001E-3</v>
      </c>
      <c r="D101" s="47">
        <v>0.18</v>
      </c>
      <c r="E101" s="46">
        <v>0.52</v>
      </c>
      <c r="F101" s="72">
        <v>0.48</v>
      </c>
    </row>
    <row r="102" spans="1:6" s="43" customFormat="1" ht="12" x14ac:dyDescent="0.2">
      <c r="A102" s="44">
        <v>43921</v>
      </c>
      <c r="B102" s="45">
        <v>17.899999999999999</v>
      </c>
      <c r="C102" s="48">
        <v>1.4E-2</v>
      </c>
      <c r="D102" s="47">
        <v>0.3</v>
      </c>
      <c r="E102" s="46">
        <v>1.23</v>
      </c>
      <c r="F102" s="72">
        <v>1.1599999999999999</v>
      </c>
    </row>
    <row r="103" spans="1:6" s="43" customFormat="1" ht="12" x14ac:dyDescent="0.2">
      <c r="A103" s="44">
        <v>43922</v>
      </c>
      <c r="B103" s="45">
        <v>20.399999999999999</v>
      </c>
      <c r="C103" s="48">
        <v>6.2E-2</v>
      </c>
      <c r="D103" s="47">
        <v>2.67</v>
      </c>
      <c r="E103" s="46">
        <v>5.09</v>
      </c>
      <c r="F103" s="72">
        <v>4.12</v>
      </c>
    </row>
    <row r="104" spans="1:6" s="43" customFormat="1" ht="12" x14ac:dyDescent="0.2">
      <c r="A104" s="44">
        <v>43923</v>
      </c>
      <c r="B104" s="45">
        <v>28.3</v>
      </c>
      <c r="C104" s="48">
        <v>0.17</v>
      </c>
      <c r="D104" s="47">
        <v>7.81</v>
      </c>
      <c r="E104" s="46">
        <v>4.3499999999999996</v>
      </c>
      <c r="F104" s="72">
        <v>11.76</v>
      </c>
    </row>
    <row r="105" spans="1:6" s="43" customFormat="1" ht="12" x14ac:dyDescent="0.2">
      <c r="A105" s="44">
        <v>43924</v>
      </c>
      <c r="B105" s="45">
        <v>19.8</v>
      </c>
      <c r="C105" s="48">
        <v>1.7000000000000001E-2</v>
      </c>
      <c r="D105" s="47">
        <v>0.98</v>
      </c>
      <c r="E105" s="46">
        <v>1.47</v>
      </c>
      <c r="F105" s="72">
        <v>0.99</v>
      </c>
    </row>
    <row r="106" spans="1:6" s="43" customFormat="1" ht="12" x14ac:dyDescent="0.2">
      <c r="A106" s="44">
        <v>43925</v>
      </c>
      <c r="B106" s="45">
        <v>11.6</v>
      </c>
      <c r="C106" s="48">
        <v>0.10299999999999999</v>
      </c>
      <c r="D106" s="47">
        <v>6.1</v>
      </c>
      <c r="E106" s="46">
        <v>1.26</v>
      </c>
      <c r="F106" s="72">
        <v>6.72</v>
      </c>
    </row>
    <row r="107" spans="1:6" s="43" customFormat="1" ht="12" x14ac:dyDescent="0.2">
      <c r="A107" s="44">
        <v>43926</v>
      </c>
      <c r="B107" s="45">
        <v>14.3</v>
      </c>
      <c r="C107" s="48">
        <v>0.113</v>
      </c>
      <c r="D107" s="47">
        <v>6.96</v>
      </c>
      <c r="E107" s="46">
        <v>2.0099999999999998</v>
      </c>
      <c r="F107" s="72">
        <v>8.2799999999999994</v>
      </c>
    </row>
    <row r="108" spans="1:6" s="43" customFormat="1" ht="12" x14ac:dyDescent="0.2">
      <c r="A108" s="44">
        <v>43927</v>
      </c>
      <c r="B108" s="45">
        <v>16.399999999999999</v>
      </c>
      <c r="C108" s="48">
        <v>4.8000000000000001E-2</v>
      </c>
      <c r="D108" s="47">
        <v>3.59</v>
      </c>
      <c r="E108" s="46">
        <v>0.96</v>
      </c>
      <c r="F108" s="72">
        <v>2.79</v>
      </c>
    </row>
    <row r="109" spans="1:6" s="43" customFormat="1" ht="12" x14ac:dyDescent="0.2">
      <c r="A109" s="44">
        <v>43928</v>
      </c>
      <c r="B109" s="45">
        <v>21.6</v>
      </c>
      <c r="C109" s="48">
        <v>0.11700000000000001</v>
      </c>
      <c r="D109" s="47">
        <v>5.01</v>
      </c>
      <c r="E109" s="46">
        <v>1.48</v>
      </c>
      <c r="F109" s="72">
        <v>10.28</v>
      </c>
    </row>
    <row r="110" spans="1:6" s="43" customFormat="1" ht="12" x14ac:dyDescent="0.2">
      <c r="A110" s="44">
        <v>43929</v>
      </c>
      <c r="B110" s="45">
        <v>20.3</v>
      </c>
      <c r="C110" s="48">
        <v>0.16800000000000001</v>
      </c>
      <c r="D110" s="47">
        <v>5.15</v>
      </c>
      <c r="E110" s="46">
        <v>1.28</v>
      </c>
      <c r="F110" s="72">
        <v>11.3</v>
      </c>
    </row>
    <row r="111" spans="1:6" s="43" customFormat="1" ht="12" x14ac:dyDescent="0.2">
      <c r="A111" s="44">
        <v>43930</v>
      </c>
      <c r="B111" s="45">
        <v>26.9</v>
      </c>
      <c r="C111" s="48">
        <v>4.8000000000000001E-2</v>
      </c>
      <c r="D111" s="47">
        <v>2.7</v>
      </c>
      <c r="E111" s="46">
        <v>1.63</v>
      </c>
      <c r="F111" s="72">
        <v>4.4400000000000004</v>
      </c>
    </row>
    <row r="112" spans="1:6" s="43" customFormat="1" ht="12" x14ac:dyDescent="0.2">
      <c r="A112" s="44">
        <v>43931</v>
      </c>
      <c r="B112" s="45">
        <v>15.7</v>
      </c>
      <c r="C112" s="48">
        <v>4.8000000000000001E-2</v>
      </c>
      <c r="D112" s="47">
        <v>2.97</v>
      </c>
      <c r="E112" s="46">
        <v>1.1200000000000001</v>
      </c>
      <c r="F112" s="72">
        <v>3.45</v>
      </c>
    </row>
    <row r="113" spans="1:6" s="43" customFormat="1" ht="12" x14ac:dyDescent="0.2">
      <c r="A113" s="44">
        <v>43932</v>
      </c>
      <c r="B113" s="45">
        <v>14.1</v>
      </c>
      <c r="C113" s="48">
        <v>9.9000000000000005E-2</v>
      </c>
      <c r="D113" s="47">
        <v>11.22</v>
      </c>
      <c r="E113" s="46">
        <v>0.94</v>
      </c>
      <c r="F113" s="72">
        <v>5.46</v>
      </c>
    </row>
    <row r="114" spans="1:6" s="43" customFormat="1" ht="12" x14ac:dyDescent="0.2">
      <c r="A114" s="44">
        <v>43933</v>
      </c>
      <c r="B114" s="45">
        <v>15.3</v>
      </c>
      <c r="C114" s="48">
        <v>3.7999999999999999E-2</v>
      </c>
      <c r="D114" s="47">
        <v>2.5499999999999998</v>
      </c>
      <c r="E114" s="46">
        <v>0.63</v>
      </c>
      <c r="F114" s="72">
        <v>2.79</v>
      </c>
    </row>
    <row r="115" spans="1:6" s="43" customFormat="1" ht="12" x14ac:dyDescent="0.2">
      <c r="A115" s="44">
        <v>43934</v>
      </c>
      <c r="B115" s="45">
        <v>17.600000000000001</v>
      </c>
      <c r="C115" s="48">
        <v>2.3E-2</v>
      </c>
      <c r="D115" s="47">
        <v>1.48</v>
      </c>
      <c r="E115" s="46">
        <v>0.94</v>
      </c>
      <c r="F115" s="72">
        <v>2.52</v>
      </c>
    </row>
    <row r="116" spans="1:6" s="43" customFormat="1" ht="12" x14ac:dyDescent="0.2">
      <c r="A116" s="44">
        <v>43935</v>
      </c>
      <c r="B116" s="45">
        <v>13.7</v>
      </c>
      <c r="C116" s="48">
        <v>0.03</v>
      </c>
      <c r="D116" s="47">
        <v>1.36</v>
      </c>
      <c r="E116" s="46">
        <v>2.82</v>
      </c>
      <c r="F116" s="72">
        <v>2.4300000000000002</v>
      </c>
    </row>
    <row r="117" spans="1:6" s="43" customFormat="1" ht="12" x14ac:dyDescent="0.2">
      <c r="A117" s="44">
        <v>43936</v>
      </c>
      <c r="B117" s="45">
        <v>18</v>
      </c>
      <c r="C117" s="48">
        <v>0.08</v>
      </c>
      <c r="D117" s="47">
        <v>8.3800000000000008</v>
      </c>
      <c r="E117" s="46">
        <v>1.75</v>
      </c>
      <c r="F117" s="72">
        <v>4.0599999999999996</v>
      </c>
    </row>
    <row r="118" spans="1:6" s="43" customFormat="1" ht="12" x14ac:dyDescent="0.2">
      <c r="A118" s="44">
        <v>43937</v>
      </c>
      <c r="B118" s="45">
        <v>18.100000000000001</v>
      </c>
      <c r="C118" s="48">
        <v>0.128</v>
      </c>
      <c r="D118" s="47">
        <v>8.7100000000000009</v>
      </c>
      <c r="E118" s="46">
        <v>1.42</v>
      </c>
      <c r="F118" s="72">
        <v>8.76</v>
      </c>
    </row>
    <row r="119" spans="1:6" s="43" customFormat="1" ht="12" x14ac:dyDescent="0.2">
      <c r="A119" s="44">
        <v>43938</v>
      </c>
      <c r="B119" s="45">
        <v>34.5</v>
      </c>
      <c r="C119" s="48">
        <v>7.8E-2</v>
      </c>
      <c r="D119" s="47">
        <v>2.4300000000000002</v>
      </c>
      <c r="E119" s="46">
        <v>2.4700000000000002</v>
      </c>
      <c r="F119" s="72">
        <v>5.26</v>
      </c>
    </row>
    <row r="120" spans="1:6" s="43" customFormat="1" ht="12" x14ac:dyDescent="0.2">
      <c r="A120" s="44">
        <v>43939</v>
      </c>
      <c r="B120" s="45">
        <v>24.5</v>
      </c>
      <c r="C120" s="48">
        <v>0.13300000000000001</v>
      </c>
      <c r="D120" s="47">
        <v>6.91</v>
      </c>
      <c r="E120" s="46">
        <v>1.8</v>
      </c>
      <c r="F120" s="72">
        <v>8.4600000000000009</v>
      </c>
    </row>
    <row r="121" spans="1:6" s="43" customFormat="1" ht="12" x14ac:dyDescent="0.2">
      <c r="A121" s="44">
        <v>43940</v>
      </c>
      <c r="B121" s="45">
        <v>40.6</v>
      </c>
      <c r="C121" s="48">
        <v>1.4999999999999999E-2</v>
      </c>
      <c r="D121" s="47">
        <v>0.56000000000000005</v>
      </c>
      <c r="E121" s="46">
        <v>2.76</v>
      </c>
      <c r="F121" s="72">
        <v>1.47</v>
      </c>
    </row>
    <row r="122" spans="1:6" s="43" customFormat="1" ht="12" x14ac:dyDescent="0.2">
      <c r="A122" s="44">
        <v>43941</v>
      </c>
      <c r="B122" s="45">
        <v>20.7</v>
      </c>
      <c r="C122" s="48">
        <v>1.0999999999999999E-2</v>
      </c>
      <c r="D122" s="47">
        <v>0.2</v>
      </c>
      <c r="E122" s="46">
        <v>1.2</v>
      </c>
      <c r="F122" s="72">
        <v>0.98</v>
      </c>
    </row>
    <row r="123" spans="1:6" s="43" customFormat="1" ht="12" x14ac:dyDescent="0.2">
      <c r="A123" s="44">
        <v>43942</v>
      </c>
      <c r="B123" s="45">
        <v>23.3</v>
      </c>
      <c r="C123" s="48">
        <v>1.2E-2</v>
      </c>
      <c r="D123" s="47">
        <v>0.27</v>
      </c>
      <c r="E123" s="46">
        <v>1.42</v>
      </c>
      <c r="F123" s="72">
        <v>1.41</v>
      </c>
    </row>
    <row r="124" spans="1:6" s="43" customFormat="1" ht="12" x14ac:dyDescent="0.2">
      <c r="A124" s="44">
        <v>43943</v>
      </c>
      <c r="B124" s="45">
        <v>20.8</v>
      </c>
      <c r="C124" s="48">
        <v>8.9999999999999993E-3</v>
      </c>
      <c r="D124" s="47">
        <v>0.21</v>
      </c>
      <c r="E124" s="46">
        <v>1.44</v>
      </c>
      <c r="F124" s="72">
        <v>0.91</v>
      </c>
    </row>
    <row r="125" spans="1:6" s="43" customFormat="1" ht="12" x14ac:dyDescent="0.2">
      <c r="A125" s="44">
        <v>43944</v>
      </c>
      <c r="B125" s="45">
        <v>20.9</v>
      </c>
      <c r="C125" s="48">
        <v>2.3E-2</v>
      </c>
      <c r="D125" s="47">
        <v>1.08</v>
      </c>
      <c r="E125" s="46">
        <v>1.6</v>
      </c>
      <c r="F125" s="72">
        <v>1.43</v>
      </c>
    </row>
    <row r="126" spans="1:6" s="43" customFormat="1" ht="12" x14ac:dyDescent="0.2">
      <c r="A126" s="44">
        <v>43945</v>
      </c>
      <c r="B126" s="45">
        <v>29</v>
      </c>
      <c r="C126" s="48">
        <v>0.08</v>
      </c>
      <c r="D126" s="47">
        <v>2.5299999999999998</v>
      </c>
      <c r="E126" s="46">
        <v>1.93</v>
      </c>
      <c r="F126" s="72">
        <v>3.38</v>
      </c>
    </row>
    <row r="127" spans="1:6" s="43" customFormat="1" ht="12" x14ac:dyDescent="0.2">
      <c r="A127" s="44">
        <v>43946</v>
      </c>
      <c r="B127" s="45">
        <v>17</v>
      </c>
      <c r="C127" s="48">
        <v>5.0999999999999997E-2</v>
      </c>
      <c r="D127" s="47">
        <v>2.42</v>
      </c>
      <c r="E127" s="46">
        <v>0.95</v>
      </c>
      <c r="F127" s="72">
        <v>2.08</v>
      </c>
    </row>
    <row r="128" spans="1:6" s="43" customFormat="1" ht="12" x14ac:dyDescent="0.2">
      <c r="A128" s="44">
        <v>43947</v>
      </c>
      <c r="B128" s="45">
        <v>17.399999999999999</v>
      </c>
      <c r="C128" s="48">
        <v>3.6999999999999998E-2</v>
      </c>
      <c r="D128" s="47">
        <v>2.77</v>
      </c>
      <c r="E128" s="46">
        <v>1.26</v>
      </c>
      <c r="F128" s="72">
        <v>2.0699999999999998</v>
      </c>
    </row>
    <row r="129" spans="1:6" s="43" customFormat="1" ht="12" x14ac:dyDescent="0.2">
      <c r="A129" s="44">
        <v>43948</v>
      </c>
      <c r="B129" s="45">
        <v>17.7</v>
      </c>
      <c r="C129" s="48">
        <v>4.5999999999999999E-2</v>
      </c>
      <c r="D129" s="47">
        <v>4.6900000000000004</v>
      </c>
      <c r="E129" s="46">
        <v>0.87</v>
      </c>
      <c r="F129" s="72">
        <v>1.96</v>
      </c>
    </row>
    <row r="130" spans="1:6" s="43" customFormat="1" ht="12" x14ac:dyDescent="0.2">
      <c r="A130" s="44">
        <v>43949</v>
      </c>
      <c r="B130" s="45">
        <v>13.7</v>
      </c>
      <c r="C130" s="48">
        <v>5.8999999999999997E-2</v>
      </c>
      <c r="D130" s="47">
        <v>2.5499999999999998</v>
      </c>
      <c r="E130" s="46">
        <v>0.72</v>
      </c>
      <c r="F130" s="72">
        <v>2.04</v>
      </c>
    </row>
    <row r="131" spans="1:6" s="43" customFormat="1" ht="12" x14ac:dyDescent="0.2">
      <c r="A131" s="44">
        <v>43950</v>
      </c>
      <c r="B131" s="45">
        <v>9.5</v>
      </c>
      <c r="C131" s="48">
        <v>8.0000000000000002E-3</v>
      </c>
      <c r="D131" s="47">
        <v>0.1</v>
      </c>
      <c r="E131" s="46">
        <v>0.23</v>
      </c>
      <c r="F131" s="72">
        <v>0.26</v>
      </c>
    </row>
    <row r="132" spans="1:6" s="43" customFormat="1" ht="12" x14ac:dyDescent="0.2">
      <c r="A132" s="44">
        <v>43951</v>
      </c>
      <c r="B132" s="45">
        <v>5.8</v>
      </c>
      <c r="C132" s="48">
        <v>1.7999999999999999E-2</v>
      </c>
      <c r="D132" s="47">
        <v>1.5</v>
      </c>
      <c r="E132" s="46">
        <v>0.22</v>
      </c>
      <c r="F132" s="72">
        <v>0.41</v>
      </c>
    </row>
    <row r="133" spans="1:6" s="43" customFormat="1" ht="12" x14ac:dyDescent="0.2">
      <c r="A133" s="44">
        <v>43952</v>
      </c>
      <c r="B133" s="45">
        <v>5.2</v>
      </c>
      <c r="C133" s="48">
        <v>2E-3</v>
      </c>
      <c r="D133" s="47">
        <v>0.03</v>
      </c>
      <c r="E133" s="46">
        <v>0.19</v>
      </c>
      <c r="F133" s="72">
        <v>0.12</v>
      </c>
    </row>
    <row r="134" spans="1:6" s="43" customFormat="1" ht="12" x14ac:dyDescent="0.2">
      <c r="A134" s="44">
        <v>43953</v>
      </c>
      <c r="B134" s="45">
        <v>9</v>
      </c>
      <c r="C134" s="48">
        <v>3.6999999999999998E-2</v>
      </c>
      <c r="D134" s="47">
        <v>3.47</v>
      </c>
      <c r="E134" s="46">
        <v>0.59</v>
      </c>
      <c r="F134" s="72">
        <v>1.1399999999999999</v>
      </c>
    </row>
    <row r="135" spans="1:6" s="43" customFormat="1" ht="12" x14ac:dyDescent="0.2">
      <c r="A135" s="44">
        <v>43954</v>
      </c>
      <c r="B135" s="45">
        <v>7.4</v>
      </c>
      <c r="C135" s="48">
        <v>6.6000000000000003E-2</v>
      </c>
      <c r="D135" s="47">
        <v>6.46</v>
      </c>
      <c r="E135" s="46">
        <v>4.37</v>
      </c>
      <c r="F135" s="72">
        <v>2.2599999999999998</v>
      </c>
    </row>
    <row r="136" spans="1:6" s="43" customFormat="1" ht="12" x14ac:dyDescent="0.2">
      <c r="A136" s="44">
        <v>43955</v>
      </c>
      <c r="B136" s="45">
        <v>14.8</v>
      </c>
      <c r="C136" s="48">
        <v>2.5000000000000001E-2</v>
      </c>
      <c r="D136" s="47">
        <v>1.17</v>
      </c>
      <c r="E136" s="46">
        <v>0.68</v>
      </c>
      <c r="F136" s="72">
        <v>1.25</v>
      </c>
    </row>
    <row r="137" spans="1:6" s="43" customFormat="1" ht="12" x14ac:dyDescent="0.2">
      <c r="A137" s="44">
        <v>43956</v>
      </c>
      <c r="B137" s="45">
        <v>13.7</v>
      </c>
      <c r="C137" s="48">
        <v>4.9000000000000002E-2</v>
      </c>
      <c r="D137" s="47">
        <v>1.01</v>
      </c>
      <c r="E137" s="46">
        <v>0.74</v>
      </c>
      <c r="F137" s="72">
        <v>1.79</v>
      </c>
    </row>
    <row r="138" spans="1:6" s="43" customFormat="1" ht="12" x14ac:dyDescent="0.2">
      <c r="A138" s="44">
        <v>43957</v>
      </c>
      <c r="B138" s="45">
        <v>11</v>
      </c>
      <c r="C138" s="48">
        <v>0.05</v>
      </c>
      <c r="D138" s="47">
        <v>1.95</v>
      </c>
      <c r="E138" s="46">
        <v>0.77</v>
      </c>
      <c r="F138" s="72">
        <v>2.42</v>
      </c>
    </row>
    <row r="139" spans="1:6" s="43" customFormat="1" ht="12" x14ac:dyDescent="0.2">
      <c r="A139" s="44">
        <v>43958</v>
      </c>
      <c r="B139" s="45">
        <v>16.600000000000001</v>
      </c>
      <c r="C139" s="48">
        <v>5.8000000000000003E-2</v>
      </c>
      <c r="D139" s="47">
        <v>2.6</v>
      </c>
      <c r="E139" s="46">
        <v>1.07</v>
      </c>
      <c r="F139" s="72">
        <v>2.85</v>
      </c>
    </row>
    <row r="140" spans="1:6" s="43" customFormat="1" ht="12" x14ac:dyDescent="0.2">
      <c r="A140" s="44">
        <v>43959</v>
      </c>
      <c r="B140" s="45">
        <v>24</v>
      </c>
      <c r="C140" s="48">
        <v>3.6999999999999998E-2</v>
      </c>
      <c r="D140" s="47">
        <v>1.31</v>
      </c>
      <c r="E140" s="46">
        <v>3.26</v>
      </c>
      <c r="F140" s="72">
        <v>2.02</v>
      </c>
    </row>
    <row r="141" spans="1:6" s="43" customFormat="1" ht="12" x14ac:dyDescent="0.2">
      <c r="A141" s="44">
        <v>43960</v>
      </c>
      <c r="B141" s="45">
        <v>16.399999999999999</v>
      </c>
      <c r="C141" s="48">
        <v>8.1000000000000003E-2</v>
      </c>
      <c r="D141" s="47">
        <v>3.63</v>
      </c>
      <c r="E141" s="46">
        <v>1.19</v>
      </c>
      <c r="F141" s="72">
        <v>6.25</v>
      </c>
    </row>
    <row r="142" spans="1:6" s="43" customFormat="1" ht="12" x14ac:dyDescent="0.2">
      <c r="A142" s="44">
        <v>43961</v>
      </c>
      <c r="B142" s="45">
        <v>17.3</v>
      </c>
      <c r="C142" s="48">
        <v>9.5000000000000001E-2</v>
      </c>
      <c r="D142" s="47">
        <v>10.92</v>
      </c>
      <c r="E142" s="46">
        <v>0.81</v>
      </c>
      <c r="F142" s="72">
        <v>6.76</v>
      </c>
    </row>
    <row r="143" spans="1:6" s="43" customFormat="1" ht="12" x14ac:dyDescent="0.2">
      <c r="A143" s="44">
        <v>43962</v>
      </c>
      <c r="B143" s="45">
        <v>25</v>
      </c>
      <c r="C143" s="48">
        <v>5.0000000000000001E-3</v>
      </c>
      <c r="D143" s="47">
        <v>0.1</v>
      </c>
      <c r="E143" s="46">
        <v>0.92</v>
      </c>
      <c r="F143" s="72">
        <v>0.51</v>
      </c>
    </row>
    <row r="144" spans="1:6" s="43" customFormat="1" ht="12" x14ac:dyDescent="0.2">
      <c r="A144" s="44">
        <v>43963</v>
      </c>
      <c r="B144" s="45">
        <v>11.5</v>
      </c>
      <c r="C144" s="48">
        <v>0.10100000000000001</v>
      </c>
      <c r="D144" s="47">
        <v>5.33</v>
      </c>
      <c r="E144" s="46">
        <v>0.25</v>
      </c>
      <c r="F144" s="72">
        <v>5.92</v>
      </c>
    </row>
    <row r="145" spans="1:6" s="43" customFormat="1" ht="12" x14ac:dyDescent="0.2">
      <c r="A145" s="44">
        <v>43964</v>
      </c>
      <c r="B145" s="45">
        <v>11.4</v>
      </c>
      <c r="C145" s="48">
        <v>3.9E-2</v>
      </c>
      <c r="D145" s="47">
        <v>2.5299999999999998</v>
      </c>
      <c r="E145" s="46">
        <v>1.48</v>
      </c>
      <c r="F145" s="72">
        <v>2.2200000000000002</v>
      </c>
    </row>
    <row r="146" spans="1:6" s="43" customFormat="1" ht="12" x14ac:dyDescent="0.2">
      <c r="A146" s="44">
        <v>43965</v>
      </c>
      <c r="B146" s="45">
        <v>12.6</v>
      </c>
      <c r="C146" s="48">
        <v>4.0000000000000001E-3</v>
      </c>
      <c r="D146" s="47">
        <v>0.12</v>
      </c>
      <c r="E146" s="46">
        <v>0.53</v>
      </c>
      <c r="F146" s="72">
        <v>0.32</v>
      </c>
    </row>
    <row r="147" spans="1:6" s="43" customFormat="1" ht="12" x14ac:dyDescent="0.2">
      <c r="A147" s="44">
        <v>43966</v>
      </c>
      <c r="B147" s="45">
        <v>11.1</v>
      </c>
      <c r="C147" s="48">
        <v>6.2E-2</v>
      </c>
      <c r="D147" s="47">
        <v>4.9800000000000004</v>
      </c>
      <c r="E147" s="46">
        <v>1.46</v>
      </c>
      <c r="F147" s="72">
        <v>6.19</v>
      </c>
    </row>
    <row r="148" spans="1:6" s="43" customFormat="1" ht="12" x14ac:dyDescent="0.2">
      <c r="A148" s="44">
        <v>43967</v>
      </c>
      <c r="B148" s="45">
        <v>9.8000000000000007</v>
      </c>
      <c r="C148" s="48">
        <v>2.7E-2</v>
      </c>
      <c r="D148" s="47">
        <v>0.85</v>
      </c>
      <c r="E148" s="46">
        <v>0.72</v>
      </c>
      <c r="F148" s="72">
        <v>1.67</v>
      </c>
    </row>
    <row r="149" spans="1:6" s="43" customFormat="1" ht="12" x14ac:dyDescent="0.2">
      <c r="A149" s="44">
        <v>43968</v>
      </c>
      <c r="B149" s="45">
        <v>9.9</v>
      </c>
      <c r="C149" s="48">
        <v>4.2000000000000003E-2</v>
      </c>
      <c r="D149" s="47">
        <v>2.2799999999999998</v>
      </c>
      <c r="E149" s="46">
        <v>0.49</v>
      </c>
      <c r="F149" s="72">
        <v>3.73</v>
      </c>
    </row>
    <row r="150" spans="1:6" s="43" customFormat="1" ht="12" x14ac:dyDescent="0.2">
      <c r="A150" s="44">
        <v>43969</v>
      </c>
      <c r="B150" s="45">
        <v>14.5</v>
      </c>
      <c r="C150" s="48">
        <v>0.25800000000000001</v>
      </c>
      <c r="D150" s="47">
        <v>11.78</v>
      </c>
      <c r="E150" s="46">
        <v>0.99</v>
      </c>
      <c r="F150" s="72">
        <v>6.61</v>
      </c>
    </row>
    <row r="151" spans="1:6" s="43" customFormat="1" ht="12" x14ac:dyDescent="0.2">
      <c r="A151" s="44">
        <v>43970</v>
      </c>
      <c r="B151" s="45">
        <v>14.4</v>
      </c>
      <c r="C151" s="48">
        <v>0.372</v>
      </c>
      <c r="D151" s="47">
        <v>13.63</v>
      </c>
      <c r="E151" s="46">
        <v>1.5</v>
      </c>
      <c r="F151" s="72">
        <v>17.989999999999998</v>
      </c>
    </row>
    <row r="152" spans="1:6" s="43" customFormat="1" ht="12" x14ac:dyDescent="0.2">
      <c r="A152" s="44">
        <v>43971</v>
      </c>
      <c r="B152" s="45">
        <v>18.8</v>
      </c>
      <c r="C152" s="48">
        <v>8.5000000000000006E-2</v>
      </c>
      <c r="D152" s="47">
        <v>2.64</v>
      </c>
      <c r="E152" s="46">
        <v>1.65</v>
      </c>
      <c r="F152" s="72">
        <v>4.0599999999999996</v>
      </c>
    </row>
    <row r="153" spans="1:6" s="43" customFormat="1" ht="12" x14ac:dyDescent="0.2">
      <c r="A153" s="44">
        <v>43972</v>
      </c>
      <c r="B153" s="45">
        <v>13.2</v>
      </c>
      <c r="C153" s="48">
        <v>0.15</v>
      </c>
      <c r="D153" s="47">
        <v>14.6</v>
      </c>
      <c r="E153" s="46">
        <v>1.1200000000000001</v>
      </c>
      <c r="F153" s="72">
        <v>10.08</v>
      </c>
    </row>
    <row r="154" spans="1:6" s="43" customFormat="1" ht="12" x14ac:dyDescent="0.2">
      <c r="A154" s="44">
        <v>43973</v>
      </c>
      <c r="B154" s="45">
        <v>13.5</v>
      </c>
      <c r="C154" s="48">
        <v>8.3000000000000004E-2</v>
      </c>
      <c r="D154" s="47">
        <v>9.75</v>
      </c>
      <c r="E154" s="46">
        <v>5.29</v>
      </c>
      <c r="F154" s="72">
        <v>3.79</v>
      </c>
    </row>
    <row r="155" spans="1:6" s="43" customFormat="1" ht="12" x14ac:dyDescent="0.2">
      <c r="A155" s="44">
        <v>43974</v>
      </c>
      <c r="B155" s="45">
        <v>13.6</v>
      </c>
      <c r="C155" s="48">
        <v>6.0000000000000001E-3</v>
      </c>
      <c r="D155" s="47">
        <v>0.14000000000000001</v>
      </c>
      <c r="E155" s="46">
        <v>0.52</v>
      </c>
      <c r="F155" s="72">
        <v>0.28000000000000003</v>
      </c>
    </row>
    <row r="156" spans="1:6" s="43" customFormat="1" ht="12" x14ac:dyDescent="0.2">
      <c r="A156" s="49">
        <v>43975</v>
      </c>
      <c r="B156" s="45">
        <v>12.6</v>
      </c>
      <c r="C156" s="48">
        <v>3.0000000000000001E-3</v>
      </c>
      <c r="D156" s="47">
        <v>0.06</v>
      </c>
      <c r="E156" s="46">
        <v>0.55000000000000004</v>
      </c>
      <c r="F156" s="72">
        <v>0.2</v>
      </c>
    </row>
    <row r="157" spans="1:6" s="43" customFormat="1" ht="12" x14ac:dyDescent="0.2">
      <c r="A157" s="44">
        <v>43976</v>
      </c>
      <c r="B157" s="45">
        <v>11.3</v>
      </c>
      <c r="C157" s="48">
        <v>1.4E-2</v>
      </c>
      <c r="D157" s="47">
        <v>0.85</v>
      </c>
      <c r="E157" s="46">
        <v>0.51</v>
      </c>
      <c r="F157" s="72">
        <v>0.87</v>
      </c>
    </row>
    <row r="158" spans="1:6" s="43" customFormat="1" ht="12" x14ac:dyDescent="0.2">
      <c r="A158" s="44">
        <v>43977</v>
      </c>
      <c r="B158" s="45">
        <v>11.7</v>
      </c>
      <c r="C158" s="48">
        <v>0.06</v>
      </c>
      <c r="D158" s="47">
        <v>6.93</v>
      </c>
      <c r="E158" s="46">
        <v>0.7</v>
      </c>
      <c r="F158" s="72">
        <v>2.67</v>
      </c>
    </row>
    <row r="159" spans="1:6" s="43" customFormat="1" ht="12" x14ac:dyDescent="0.2">
      <c r="A159" s="44">
        <v>43978</v>
      </c>
      <c r="B159" s="45">
        <v>14</v>
      </c>
      <c r="C159" s="48">
        <v>4.4999999999999998E-2</v>
      </c>
      <c r="D159" s="47">
        <v>3.7</v>
      </c>
      <c r="E159" s="46">
        <v>1.03</v>
      </c>
      <c r="F159" s="72">
        <v>1.59</v>
      </c>
    </row>
    <row r="160" spans="1:6" s="43" customFormat="1" ht="12" x14ac:dyDescent="0.2">
      <c r="A160" s="44">
        <v>43979</v>
      </c>
      <c r="B160" s="45">
        <v>16.5</v>
      </c>
      <c r="C160" s="48">
        <v>2.9000000000000001E-2</v>
      </c>
      <c r="D160" s="47">
        <v>0.92</v>
      </c>
      <c r="E160" s="46">
        <v>0.94</v>
      </c>
      <c r="F160" s="72">
        <v>1.62</v>
      </c>
    </row>
    <row r="161" spans="1:6" s="43" customFormat="1" ht="12" x14ac:dyDescent="0.2">
      <c r="A161" s="44">
        <v>43980</v>
      </c>
      <c r="B161" s="45">
        <v>15</v>
      </c>
      <c r="C161" s="48">
        <v>8.1000000000000003E-2</v>
      </c>
      <c r="D161" s="47">
        <v>9.66</v>
      </c>
      <c r="E161" s="46">
        <v>1.06</v>
      </c>
      <c r="F161" s="72">
        <v>6.21</v>
      </c>
    </row>
    <row r="162" spans="1:6" s="43" customFormat="1" ht="12" x14ac:dyDescent="0.2">
      <c r="A162" s="44">
        <v>43981</v>
      </c>
      <c r="B162" s="45">
        <v>11.6</v>
      </c>
      <c r="C162" s="48">
        <v>6.0999999999999999E-2</v>
      </c>
      <c r="D162" s="47">
        <v>3.84</v>
      </c>
      <c r="E162" s="46">
        <v>0.56999999999999995</v>
      </c>
      <c r="F162" s="72">
        <v>4.13</v>
      </c>
    </row>
    <row r="163" spans="1:6" s="43" customFormat="1" ht="12" x14ac:dyDescent="0.2">
      <c r="A163" s="44">
        <v>43982</v>
      </c>
      <c r="B163" s="45">
        <v>10</v>
      </c>
      <c r="C163" s="48">
        <v>3.5000000000000003E-2</v>
      </c>
      <c r="D163" s="47">
        <v>2.96</v>
      </c>
      <c r="E163" s="46">
        <v>0.55000000000000004</v>
      </c>
      <c r="F163" s="72">
        <v>2.29</v>
      </c>
    </row>
    <row r="164" spans="1:6" s="43" customFormat="1" ht="12" x14ac:dyDescent="0.2">
      <c r="A164" s="44">
        <v>43983</v>
      </c>
      <c r="B164" s="45">
        <v>12.2</v>
      </c>
      <c r="C164" s="48">
        <v>8.2000000000000003E-2</v>
      </c>
      <c r="D164" s="47">
        <v>6.03</v>
      </c>
      <c r="E164" s="46">
        <v>0.6</v>
      </c>
      <c r="F164" s="72">
        <v>3.88</v>
      </c>
    </row>
    <row r="165" spans="1:6" s="43" customFormat="1" ht="12" x14ac:dyDescent="0.2">
      <c r="A165" s="44">
        <v>43984</v>
      </c>
      <c r="B165" s="45">
        <v>16.600000000000001</v>
      </c>
      <c r="C165" s="48">
        <v>0.158</v>
      </c>
      <c r="D165" s="47">
        <v>17.96</v>
      </c>
      <c r="E165" s="46">
        <v>0.96</v>
      </c>
      <c r="F165" s="72">
        <v>8.08</v>
      </c>
    </row>
    <row r="166" spans="1:6" s="43" customFormat="1" ht="12" x14ac:dyDescent="0.2">
      <c r="A166" s="44">
        <v>43985</v>
      </c>
      <c r="B166" s="45">
        <v>18.2</v>
      </c>
      <c r="C166" s="48">
        <v>6.7000000000000004E-2</v>
      </c>
      <c r="D166" s="47">
        <v>6.17</v>
      </c>
      <c r="E166" s="46">
        <v>1.28</v>
      </c>
      <c r="F166" s="72">
        <v>6.59</v>
      </c>
    </row>
    <row r="167" spans="1:6" s="43" customFormat="1" ht="12" x14ac:dyDescent="0.2">
      <c r="A167" s="44">
        <v>43986</v>
      </c>
      <c r="B167" s="45">
        <v>17.100000000000001</v>
      </c>
      <c r="C167" s="48">
        <v>4.0000000000000001E-3</v>
      </c>
      <c r="D167" s="47">
        <v>0.11</v>
      </c>
      <c r="E167" s="46">
        <v>0.71</v>
      </c>
      <c r="F167" s="72">
        <v>0.36</v>
      </c>
    </row>
    <row r="168" spans="1:6" s="43" customFormat="1" ht="12" x14ac:dyDescent="0.2">
      <c r="A168" s="44">
        <v>43987</v>
      </c>
      <c r="B168" s="45">
        <v>8.1999999999999993</v>
      </c>
      <c r="C168" s="48">
        <v>4.0000000000000001E-3</v>
      </c>
      <c r="D168" s="47">
        <v>0.14000000000000001</v>
      </c>
      <c r="E168" s="46">
        <v>0.51</v>
      </c>
      <c r="F168" s="72">
        <v>0.25</v>
      </c>
    </row>
    <row r="169" spans="1:6" s="43" customFormat="1" ht="12" x14ac:dyDescent="0.2">
      <c r="A169" s="44">
        <v>43988</v>
      </c>
      <c r="B169" s="45">
        <v>6.9</v>
      </c>
      <c r="C169" s="48">
        <v>5.0000000000000001E-3</v>
      </c>
      <c r="D169" s="47">
        <v>0.06</v>
      </c>
      <c r="E169" s="46">
        <v>0.86</v>
      </c>
      <c r="F169" s="72">
        <v>0.2</v>
      </c>
    </row>
    <row r="170" spans="1:6" s="43" customFormat="1" ht="12" x14ac:dyDescent="0.2">
      <c r="A170" s="44">
        <v>43989</v>
      </c>
      <c r="B170" s="45">
        <v>7.8</v>
      </c>
      <c r="C170" s="48">
        <v>2.1999999999999999E-2</v>
      </c>
      <c r="D170" s="47">
        <v>1.08</v>
      </c>
      <c r="E170" s="46">
        <v>0.34</v>
      </c>
      <c r="F170" s="72">
        <v>2.02</v>
      </c>
    </row>
    <row r="171" spans="1:6" s="43" customFormat="1" ht="12" x14ac:dyDescent="0.2">
      <c r="A171" s="44">
        <v>43990</v>
      </c>
      <c r="B171" s="45">
        <v>8</v>
      </c>
      <c r="C171" s="48">
        <v>7.0999999999999994E-2</v>
      </c>
      <c r="D171" s="47">
        <v>4.33</v>
      </c>
      <c r="E171" s="46">
        <v>1.04</v>
      </c>
      <c r="F171" s="72">
        <v>9.26</v>
      </c>
    </row>
    <row r="172" spans="1:6" s="43" customFormat="1" ht="12" x14ac:dyDescent="0.2">
      <c r="A172" s="44">
        <v>43991</v>
      </c>
      <c r="B172" s="45">
        <v>23.9</v>
      </c>
      <c r="C172" s="48">
        <v>5.0999999999999997E-2</v>
      </c>
      <c r="D172" s="47">
        <v>2.1800000000000002</v>
      </c>
      <c r="E172" s="46">
        <v>0.94</v>
      </c>
      <c r="F172" s="72">
        <v>6.05</v>
      </c>
    </row>
    <row r="173" spans="1:6" s="43" customFormat="1" ht="12" x14ac:dyDescent="0.2">
      <c r="A173" s="44">
        <v>43992</v>
      </c>
      <c r="B173" s="45">
        <v>18.899999999999999</v>
      </c>
      <c r="C173" s="48">
        <v>1.4E-2</v>
      </c>
      <c r="D173" s="47">
        <v>1.19</v>
      </c>
      <c r="E173" s="46">
        <v>1.55</v>
      </c>
      <c r="F173" s="72">
        <v>1.1599999999999999</v>
      </c>
    </row>
    <row r="174" spans="1:6" s="43" customFormat="1" ht="12" x14ac:dyDescent="0.2">
      <c r="A174" s="44">
        <v>43993</v>
      </c>
      <c r="B174" s="45">
        <v>11.6</v>
      </c>
      <c r="C174" s="48">
        <v>2.3E-2</v>
      </c>
      <c r="D174" s="47">
        <v>2.2799999999999998</v>
      </c>
      <c r="E174" s="46">
        <v>2.3199999999999998</v>
      </c>
      <c r="F174" s="72">
        <v>2.16</v>
      </c>
    </row>
    <row r="175" spans="1:6" s="43" customFormat="1" ht="12" x14ac:dyDescent="0.2">
      <c r="A175" s="44">
        <v>43994</v>
      </c>
      <c r="B175" s="45">
        <v>9.5</v>
      </c>
      <c r="C175" s="48">
        <v>0.03</v>
      </c>
      <c r="D175" s="47">
        <v>2.72</v>
      </c>
      <c r="E175" s="46">
        <v>2.4900000000000002</v>
      </c>
      <c r="F175" s="72">
        <v>3.08</v>
      </c>
    </row>
    <row r="176" spans="1:6" s="43" customFormat="1" ht="12" x14ac:dyDescent="0.2">
      <c r="A176" s="44">
        <v>43995</v>
      </c>
      <c r="B176" s="45">
        <v>7.7</v>
      </c>
      <c r="C176" s="48">
        <v>2.1999999999999999E-2</v>
      </c>
      <c r="D176" s="47">
        <v>2.77</v>
      </c>
      <c r="E176" s="46">
        <v>1.63</v>
      </c>
      <c r="F176" s="72">
        <v>2.29</v>
      </c>
    </row>
    <row r="177" spans="1:6" s="43" customFormat="1" ht="12" x14ac:dyDescent="0.2">
      <c r="A177" s="44">
        <v>43996</v>
      </c>
      <c r="B177" s="45">
        <v>8.6</v>
      </c>
      <c r="C177" s="48">
        <v>6.0000000000000001E-3</v>
      </c>
      <c r="D177" s="47">
        <v>0.22</v>
      </c>
      <c r="E177" s="46">
        <v>0.77</v>
      </c>
      <c r="F177" s="72">
        <v>0.42</v>
      </c>
    </row>
    <row r="178" spans="1:6" s="43" customFormat="1" ht="12" x14ac:dyDescent="0.2">
      <c r="A178" s="44">
        <v>43997</v>
      </c>
      <c r="B178" s="45">
        <v>9.1999999999999993</v>
      </c>
      <c r="C178" s="48">
        <v>2.5000000000000001E-2</v>
      </c>
      <c r="D178" s="47">
        <v>0.88</v>
      </c>
      <c r="E178" s="46">
        <v>0.62</v>
      </c>
      <c r="F178" s="72">
        <v>1.93</v>
      </c>
    </row>
    <row r="179" spans="1:6" s="43" customFormat="1" ht="12" x14ac:dyDescent="0.2">
      <c r="A179" s="44">
        <v>43998</v>
      </c>
      <c r="B179" s="45">
        <v>8.1</v>
      </c>
      <c r="C179" s="48">
        <v>0.126</v>
      </c>
      <c r="D179" s="47">
        <v>2.68</v>
      </c>
      <c r="E179" s="46">
        <v>1.22</v>
      </c>
      <c r="F179" s="72">
        <v>9.6199999999999992</v>
      </c>
    </row>
    <row r="180" spans="1:6" s="43" customFormat="1" ht="12" x14ac:dyDescent="0.2">
      <c r="A180" s="44">
        <v>43999</v>
      </c>
      <c r="B180" s="45">
        <v>9.8000000000000007</v>
      </c>
      <c r="C180" s="48">
        <v>7.8E-2</v>
      </c>
      <c r="D180" s="47">
        <v>3.83</v>
      </c>
      <c r="E180" s="46">
        <v>0.99</v>
      </c>
      <c r="F180" s="72">
        <v>6.16</v>
      </c>
    </row>
    <row r="181" spans="1:6" s="43" customFormat="1" ht="12" x14ac:dyDescent="0.2">
      <c r="A181" s="44">
        <v>44000</v>
      </c>
      <c r="B181" s="45">
        <v>6.9</v>
      </c>
      <c r="C181" s="48">
        <v>0.127</v>
      </c>
      <c r="D181" s="47">
        <v>6.75</v>
      </c>
      <c r="E181" s="46">
        <v>1.04</v>
      </c>
      <c r="F181" s="72">
        <v>7.07</v>
      </c>
    </row>
    <row r="182" spans="1:6" s="43" customFormat="1" ht="12" x14ac:dyDescent="0.2">
      <c r="A182" s="44">
        <v>44001</v>
      </c>
      <c r="B182" s="45">
        <v>8.1999999999999993</v>
      </c>
      <c r="C182" s="48">
        <v>7.0000000000000007E-2</v>
      </c>
      <c r="D182" s="47">
        <v>7.11</v>
      </c>
      <c r="E182" s="46">
        <v>1.4</v>
      </c>
      <c r="F182" s="72">
        <v>2.98</v>
      </c>
    </row>
    <row r="183" spans="1:6" s="43" customFormat="1" ht="12" x14ac:dyDescent="0.2">
      <c r="A183" s="44">
        <v>44002</v>
      </c>
      <c r="B183" s="45">
        <v>7.4</v>
      </c>
      <c r="C183" s="48">
        <v>3.9E-2</v>
      </c>
      <c r="D183" s="47">
        <v>4.09</v>
      </c>
      <c r="E183" s="46">
        <v>0.82</v>
      </c>
      <c r="F183" s="72">
        <v>3.68</v>
      </c>
    </row>
    <row r="184" spans="1:6" s="43" customFormat="1" ht="12" x14ac:dyDescent="0.2">
      <c r="A184" s="44">
        <v>44003</v>
      </c>
      <c r="B184" s="45">
        <v>7.7</v>
      </c>
      <c r="C184" s="48">
        <v>3.3000000000000002E-2</v>
      </c>
      <c r="D184" s="47">
        <v>3.4</v>
      </c>
      <c r="E184" s="46">
        <v>0.43</v>
      </c>
      <c r="F184" s="72">
        <v>4.05</v>
      </c>
    </row>
    <row r="185" spans="1:6" s="43" customFormat="1" ht="12" x14ac:dyDescent="0.2">
      <c r="A185" s="44">
        <v>44004</v>
      </c>
      <c r="B185" s="45">
        <v>14</v>
      </c>
      <c r="C185" s="48">
        <v>0.01</v>
      </c>
      <c r="D185" s="47">
        <v>0.56999999999999995</v>
      </c>
      <c r="E185" s="46">
        <v>1.03</v>
      </c>
      <c r="F185" s="72">
        <v>0.69</v>
      </c>
    </row>
    <row r="186" spans="1:6" s="43" customFormat="1" ht="12" x14ac:dyDescent="0.2">
      <c r="A186" s="44">
        <v>44005</v>
      </c>
      <c r="B186" s="45">
        <v>19.3</v>
      </c>
      <c r="C186" s="48">
        <v>2.5999999999999999E-2</v>
      </c>
      <c r="D186" s="47">
        <v>2.11</v>
      </c>
      <c r="E186" s="46">
        <v>1.3</v>
      </c>
      <c r="F186" s="72">
        <v>2.41</v>
      </c>
    </row>
    <row r="187" spans="1:6" s="43" customFormat="1" ht="12" x14ac:dyDescent="0.2">
      <c r="A187" s="44">
        <v>44006</v>
      </c>
      <c r="B187" s="45">
        <v>16.2</v>
      </c>
      <c r="C187" s="48">
        <v>0.13</v>
      </c>
      <c r="D187" s="47">
        <v>18.38</v>
      </c>
      <c r="E187" s="46">
        <v>1.75</v>
      </c>
      <c r="F187" s="72">
        <v>10.43</v>
      </c>
    </row>
    <row r="188" spans="1:6" s="43" customFormat="1" ht="12" x14ac:dyDescent="0.2">
      <c r="A188" s="44">
        <v>44007</v>
      </c>
      <c r="B188" s="45">
        <v>12.2</v>
      </c>
      <c r="C188" s="48">
        <v>8.0000000000000002E-3</v>
      </c>
      <c r="D188" s="47">
        <v>0.44</v>
      </c>
      <c r="E188" s="46">
        <v>0.91</v>
      </c>
      <c r="F188" s="72">
        <v>0.75</v>
      </c>
    </row>
    <row r="189" spans="1:6" s="43" customFormat="1" ht="12" x14ac:dyDescent="0.2">
      <c r="A189" s="44">
        <v>44008</v>
      </c>
      <c r="B189" s="45">
        <v>12.3</v>
      </c>
      <c r="C189" s="48">
        <v>4.7E-2</v>
      </c>
      <c r="D189" s="47">
        <v>2.39</v>
      </c>
      <c r="E189" s="46">
        <v>7.52</v>
      </c>
      <c r="F189" s="72">
        <v>4.16</v>
      </c>
    </row>
    <row r="190" spans="1:6" s="43" customFormat="1" ht="12" x14ac:dyDescent="0.2">
      <c r="A190" s="44">
        <v>44009</v>
      </c>
      <c r="B190" s="45">
        <v>9.8000000000000007</v>
      </c>
      <c r="C190" s="48">
        <v>4.2000000000000003E-2</v>
      </c>
      <c r="D190" s="47">
        <v>2.56</v>
      </c>
      <c r="E190" s="46">
        <v>2.19</v>
      </c>
      <c r="F190" s="72">
        <v>3.37</v>
      </c>
    </row>
    <row r="191" spans="1:6" s="43" customFormat="1" ht="12" x14ac:dyDescent="0.2">
      <c r="A191" s="44">
        <v>44010</v>
      </c>
      <c r="B191" s="45">
        <v>6.2</v>
      </c>
      <c r="C191" s="48">
        <v>1.0999999999999999E-2</v>
      </c>
      <c r="D191" s="47">
        <v>0.28000000000000003</v>
      </c>
      <c r="E191" s="46">
        <v>0.49</v>
      </c>
      <c r="F191" s="72">
        <v>0.3</v>
      </c>
    </row>
    <row r="192" spans="1:6" s="43" customFormat="1" ht="12" x14ac:dyDescent="0.2">
      <c r="A192" s="44">
        <v>44011</v>
      </c>
      <c r="B192" s="45">
        <v>9.1999999999999993</v>
      </c>
      <c r="C192" s="48">
        <v>1.9E-2</v>
      </c>
      <c r="D192" s="47">
        <v>0.72</v>
      </c>
      <c r="E192" s="46">
        <v>0.6</v>
      </c>
      <c r="F192" s="72">
        <v>0.81</v>
      </c>
    </row>
    <row r="193" spans="1:6" s="43" customFormat="1" ht="12" x14ac:dyDescent="0.2">
      <c r="A193" s="44">
        <v>44012</v>
      </c>
      <c r="B193" s="45">
        <v>10.1</v>
      </c>
      <c r="C193" s="48">
        <v>3.0000000000000001E-3</v>
      </c>
      <c r="D193" s="47">
        <v>0.04</v>
      </c>
      <c r="E193" s="46">
        <v>0.85</v>
      </c>
      <c r="F193" s="72">
        <v>0.13</v>
      </c>
    </row>
    <row r="194" spans="1:6" s="43" customFormat="1" ht="12" x14ac:dyDescent="0.2">
      <c r="A194" s="44">
        <v>44013</v>
      </c>
      <c r="B194" s="45">
        <v>7.6</v>
      </c>
      <c r="C194" s="48">
        <v>4.2000000000000003E-2</v>
      </c>
      <c r="D194" s="47">
        <v>0.73</v>
      </c>
      <c r="E194" s="46">
        <v>0.62</v>
      </c>
      <c r="F194" s="72">
        <v>0.27</v>
      </c>
    </row>
    <row r="195" spans="1:6" s="43" customFormat="1" ht="12" x14ac:dyDescent="0.2">
      <c r="A195" s="44">
        <v>44014</v>
      </c>
      <c r="B195" s="45">
        <v>8.8000000000000007</v>
      </c>
      <c r="C195" s="48">
        <v>1.2999999999999999E-2</v>
      </c>
      <c r="D195" s="47">
        <v>0.55000000000000004</v>
      </c>
      <c r="E195" s="46">
        <v>1.0900000000000001</v>
      </c>
      <c r="F195" s="72">
        <v>0.84</v>
      </c>
    </row>
    <row r="196" spans="1:6" s="43" customFormat="1" ht="12" x14ac:dyDescent="0.2">
      <c r="A196" s="44">
        <v>44015</v>
      </c>
      <c r="B196" s="45">
        <v>8.6999999999999993</v>
      </c>
      <c r="C196" s="48">
        <v>8.0000000000000002E-3</v>
      </c>
      <c r="D196" s="47">
        <v>0.15</v>
      </c>
      <c r="E196" s="46">
        <v>1.06</v>
      </c>
      <c r="F196" s="72">
        <v>0.25</v>
      </c>
    </row>
    <row r="197" spans="1:6" s="43" customFormat="1" ht="12" x14ac:dyDescent="0.2">
      <c r="A197" s="44">
        <v>44016</v>
      </c>
      <c r="B197" s="45">
        <v>7.7</v>
      </c>
      <c r="C197" s="48">
        <v>4.0000000000000001E-3</v>
      </c>
      <c r="D197" s="47">
        <v>0.09</v>
      </c>
      <c r="E197" s="46">
        <v>0.45</v>
      </c>
      <c r="F197" s="72">
        <v>0.13</v>
      </c>
    </row>
    <row r="198" spans="1:6" s="43" customFormat="1" ht="12" x14ac:dyDescent="0.2">
      <c r="A198" s="44">
        <v>44017</v>
      </c>
      <c r="B198" s="45">
        <v>5.3</v>
      </c>
      <c r="C198" s="48">
        <v>2E-3</v>
      </c>
      <c r="D198" s="47">
        <v>0.04</v>
      </c>
      <c r="E198" s="46">
        <v>0.65</v>
      </c>
      <c r="F198" s="72">
        <v>0.08</v>
      </c>
    </row>
    <row r="199" spans="1:6" s="43" customFormat="1" ht="12" x14ac:dyDescent="0.2">
      <c r="A199" s="44">
        <v>44018</v>
      </c>
      <c r="B199" s="45">
        <v>12.7</v>
      </c>
      <c r="C199" s="48">
        <v>4.0000000000000001E-3</v>
      </c>
      <c r="D199" s="47">
        <v>0.12</v>
      </c>
      <c r="E199" s="46">
        <v>0.5</v>
      </c>
      <c r="F199" s="72">
        <v>0.21</v>
      </c>
    </row>
    <row r="200" spans="1:6" s="43" customFormat="1" ht="12" x14ac:dyDescent="0.2">
      <c r="A200" s="49">
        <v>44019</v>
      </c>
      <c r="B200" s="45">
        <v>11</v>
      </c>
      <c r="C200" s="48">
        <v>7.2999999999999995E-2</v>
      </c>
      <c r="D200" s="47">
        <v>4.33</v>
      </c>
      <c r="E200" s="46">
        <v>0.83</v>
      </c>
      <c r="F200" s="72">
        <v>3.92</v>
      </c>
    </row>
    <row r="201" spans="1:6" s="43" customFormat="1" ht="12" x14ac:dyDescent="0.2">
      <c r="A201" s="44">
        <v>44020</v>
      </c>
      <c r="B201" s="45">
        <v>4</v>
      </c>
      <c r="C201" s="48">
        <v>5.0000000000000001E-3</v>
      </c>
      <c r="D201" s="47">
        <v>0.4</v>
      </c>
      <c r="E201" s="46">
        <v>0.57999999999999996</v>
      </c>
      <c r="F201" s="72">
        <v>0.32</v>
      </c>
    </row>
    <row r="202" spans="1:6" s="43" customFormat="1" ht="12" x14ac:dyDescent="0.2">
      <c r="A202" s="44">
        <v>44021</v>
      </c>
      <c r="B202" s="45">
        <v>8.6</v>
      </c>
      <c r="C202" s="48">
        <v>8.9999999999999993E-3</v>
      </c>
      <c r="D202" s="47">
        <v>0.27</v>
      </c>
      <c r="E202" s="46">
        <v>1.03</v>
      </c>
      <c r="F202" s="72">
        <v>0.49</v>
      </c>
    </row>
    <row r="203" spans="1:6" s="43" customFormat="1" ht="12" x14ac:dyDescent="0.2">
      <c r="A203" s="44">
        <v>44022</v>
      </c>
      <c r="B203" s="45">
        <v>6.4</v>
      </c>
      <c r="C203" s="48">
        <v>2.3E-2</v>
      </c>
      <c r="D203" s="47">
        <v>1.65</v>
      </c>
      <c r="E203" s="46">
        <v>0.47</v>
      </c>
      <c r="F203" s="72">
        <v>1.4</v>
      </c>
    </row>
    <row r="204" spans="1:6" s="43" customFormat="1" ht="12" x14ac:dyDescent="0.2">
      <c r="A204" s="44">
        <v>44023</v>
      </c>
      <c r="B204" s="45">
        <v>8</v>
      </c>
      <c r="C204" s="48">
        <v>0.105</v>
      </c>
      <c r="D204" s="47">
        <v>7.26</v>
      </c>
      <c r="E204" s="46">
        <v>0.33</v>
      </c>
      <c r="F204" s="72">
        <v>8.64</v>
      </c>
    </row>
    <row r="205" spans="1:6" s="43" customFormat="1" ht="12" x14ac:dyDescent="0.2">
      <c r="A205" s="44">
        <v>44024</v>
      </c>
      <c r="B205" s="45">
        <v>9.4</v>
      </c>
      <c r="C205" s="48">
        <v>3.4000000000000002E-2</v>
      </c>
      <c r="D205" s="47">
        <v>1.51</v>
      </c>
      <c r="E205" s="46">
        <v>2.17</v>
      </c>
      <c r="F205" s="72">
        <v>3.1</v>
      </c>
    </row>
    <row r="206" spans="1:6" s="43" customFormat="1" ht="12" x14ac:dyDescent="0.2">
      <c r="A206" s="44">
        <v>44025</v>
      </c>
      <c r="B206" s="45">
        <v>12.8</v>
      </c>
      <c r="C206" s="48">
        <v>0.18</v>
      </c>
      <c r="D206" s="47">
        <v>3.88</v>
      </c>
      <c r="E206" s="46">
        <v>1.19</v>
      </c>
      <c r="F206" s="72">
        <v>14.42</v>
      </c>
    </row>
    <row r="207" spans="1:6" s="43" customFormat="1" ht="12" x14ac:dyDescent="0.2">
      <c r="A207" s="44">
        <v>44026</v>
      </c>
      <c r="B207" s="45">
        <v>11.2</v>
      </c>
      <c r="C207" s="48">
        <v>0.09</v>
      </c>
      <c r="D207" s="47">
        <v>6.04</v>
      </c>
      <c r="E207" s="46">
        <v>3.63</v>
      </c>
      <c r="F207" s="72">
        <v>3.64</v>
      </c>
    </row>
    <row r="208" spans="1:6" s="43" customFormat="1" ht="12" x14ac:dyDescent="0.2">
      <c r="A208" s="44">
        <v>44027</v>
      </c>
      <c r="B208" s="45"/>
      <c r="C208" s="48"/>
      <c r="D208" s="47"/>
      <c r="E208" s="46"/>
      <c r="F208" s="72"/>
    </row>
    <row r="209" spans="1:6" s="43" customFormat="1" ht="12" x14ac:dyDescent="0.2">
      <c r="A209" s="44">
        <v>44028</v>
      </c>
      <c r="B209" s="45"/>
      <c r="C209" s="48"/>
      <c r="D209" s="47"/>
      <c r="E209" s="46"/>
      <c r="F209" s="72"/>
    </row>
    <row r="210" spans="1:6" s="43" customFormat="1" ht="12" x14ac:dyDescent="0.2">
      <c r="A210" s="44">
        <v>44029</v>
      </c>
      <c r="B210" s="45">
        <v>11.5</v>
      </c>
      <c r="C210" s="48">
        <v>1.4E-2</v>
      </c>
      <c r="D210" s="47">
        <v>0.81</v>
      </c>
      <c r="E210" s="46">
        <v>0.75</v>
      </c>
      <c r="F210" s="72">
        <v>0.99</v>
      </c>
    </row>
    <row r="211" spans="1:6" s="43" customFormat="1" ht="12" x14ac:dyDescent="0.2">
      <c r="A211" s="44">
        <v>44030</v>
      </c>
      <c r="B211" s="45">
        <v>14.6</v>
      </c>
      <c r="C211" s="48">
        <v>5.2999999999999999E-2</v>
      </c>
      <c r="D211" s="47">
        <v>3.63</v>
      </c>
      <c r="E211" s="46">
        <v>0.78</v>
      </c>
      <c r="F211" s="72">
        <v>3.93</v>
      </c>
    </row>
    <row r="212" spans="1:6" s="43" customFormat="1" ht="12" x14ac:dyDescent="0.2">
      <c r="A212" s="44">
        <v>44031</v>
      </c>
      <c r="B212" s="45">
        <v>16.3</v>
      </c>
      <c r="C212" s="48">
        <v>0.14000000000000001</v>
      </c>
      <c r="D212" s="47">
        <v>8.0299999999999994</v>
      </c>
      <c r="E212" s="46">
        <v>0.8</v>
      </c>
      <c r="F212" s="72">
        <v>10.89</v>
      </c>
    </row>
    <row r="213" spans="1:6" s="43" customFormat="1" ht="12" x14ac:dyDescent="0.2">
      <c r="A213" s="44">
        <v>44032</v>
      </c>
      <c r="B213" s="45">
        <v>10.1</v>
      </c>
      <c r="C213" s="48">
        <v>7.0000000000000001E-3</v>
      </c>
      <c r="D213" s="47">
        <v>0.56000000000000005</v>
      </c>
      <c r="E213" s="46">
        <v>0.56999999999999995</v>
      </c>
      <c r="F213" s="72">
        <v>0.39</v>
      </c>
    </row>
    <row r="214" spans="1:6" s="43" customFormat="1" ht="12" x14ac:dyDescent="0.2">
      <c r="A214" s="44">
        <v>44033</v>
      </c>
      <c r="B214" s="45">
        <v>10.7</v>
      </c>
      <c r="C214" s="48">
        <v>9.8000000000000004E-2</v>
      </c>
      <c r="D214" s="47">
        <v>10.65</v>
      </c>
      <c r="E214" s="46">
        <v>0.89</v>
      </c>
      <c r="F214" s="72">
        <v>4.55</v>
      </c>
    </row>
    <row r="215" spans="1:6" s="43" customFormat="1" ht="12" x14ac:dyDescent="0.2">
      <c r="A215" s="44">
        <v>44034</v>
      </c>
      <c r="B215" s="45">
        <v>13.5</v>
      </c>
      <c r="C215" s="48">
        <v>5.2999999999999999E-2</v>
      </c>
      <c r="D215" s="47">
        <v>2.78</v>
      </c>
      <c r="E215" s="46">
        <v>1.1299999999999999</v>
      </c>
      <c r="F215" s="72">
        <v>3.37</v>
      </c>
    </row>
    <row r="216" spans="1:6" s="43" customFormat="1" ht="12" x14ac:dyDescent="0.2">
      <c r="A216" s="44">
        <v>44035</v>
      </c>
      <c r="B216" s="45">
        <v>11.6</v>
      </c>
      <c r="C216" s="48">
        <v>6.7000000000000004E-2</v>
      </c>
      <c r="D216" s="47">
        <v>3</v>
      </c>
      <c r="E216" s="46">
        <v>1.3</v>
      </c>
      <c r="F216" s="72">
        <v>2.65</v>
      </c>
    </row>
    <row r="217" spans="1:6" s="43" customFormat="1" ht="12" x14ac:dyDescent="0.2">
      <c r="A217" s="44">
        <v>44036</v>
      </c>
      <c r="B217" s="45">
        <v>13.5</v>
      </c>
      <c r="C217" s="48">
        <v>1.0999999999999999E-2</v>
      </c>
      <c r="D217" s="47">
        <v>0.19</v>
      </c>
      <c r="E217" s="46">
        <v>2.2799999999999998</v>
      </c>
      <c r="F217" s="72">
        <v>0.46</v>
      </c>
    </row>
    <row r="218" spans="1:6" s="43" customFormat="1" ht="12" x14ac:dyDescent="0.2">
      <c r="A218" s="44">
        <v>44037</v>
      </c>
      <c r="B218" s="45">
        <v>9.1999999999999993</v>
      </c>
      <c r="C218" s="48">
        <v>7.0999999999999994E-2</v>
      </c>
      <c r="D218" s="47">
        <v>5.5</v>
      </c>
      <c r="E218" s="46">
        <v>0.7</v>
      </c>
      <c r="F218" s="72">
        <v>2.5299999999999998</v>
      </c>
    </row>
    <row r="219" spans="1:6" s="43" customFormat="1" ht="12" x14ac:dyDescent="0.2">
      <c r="A219" s="44">
        <v>44038</v>
      </c>
      <c r="B219" s="45">
        <v>10.8</v>
      </c>
      <c r="C219" s="48">
        <v>0.01</v>
      </c>
      <c r="D219" s="47">
        <v>0.39</v>
      </c>
      <c r="E219" s="46">
        <v>0.77</v>
      </c>
      <c r="F219" s="72">
        <v>0.45</v>
      </c>
    </row>
    <row r="220" spans="1:6" s="43" customFormat="1" ht="12" x14ac:dyDescent="0.2">
      <c r="A220" s="44">
        <v>44039</v>
      </c>
      <c r="B220" s="45">
        <v>12.1</v>
      </c>
      <c r="C220" s="48">
        <v>0.34399999999999997</v>
      </c>
      <c r="D220" s="47">
        <v>17.45</v>
      </c>
      <c r="E220" s="46">
        <v>1.1499999999999999</v>
      </c>
      <c r="F220" s="72">
        <v>11.79</v>
      </c>
    </row>
    <row r="221" spans="1:6" s="43" customFormat="1" ht="12" x14ac:dyDescent="0.2">
      <c r="A221" s="44">
        <v>44040</v>
      </c>
      <c r="B221" s="45">
        <v>11.1</v>
      </c>
      <c r="C221" s="48">
        <v>4.2000000000000003E-2</v>
      </c>
      <c r="D221" s="47">
        <v>1.73</v>
      </c>
      <c r="E221" s="46">
        <v>0.77</v>
      </c>
      <c r="F221" s="72">
        <v>1.1499999999999999</v>
      </c>
    </row>
    <row r="222" spans="1:6" s="43" customFormat="1" ht="12" x14ac:dyDescent="0.2">
      <c r="A222" s="44">
        <v>44041</v>
      </c>
      <c r="B222" s="45">
        <v>14.6</v>
      </c>
      <c r="C222" s="48">
        <v>0.02</v>
      </c>
      <c r="D222" s="47">
        <v>0.37</v>
      </c>
      <c r="E222" s="46">
        <v>0.88</v>
      </c>
      <c r="F222" s="72">
        <v>0.6</v>
      </c>
    </row>
    <row r="223" spans="1:6" s="43" customFormat="1" ht="12" x14ac:dyDescent="0.2">
      <c r="A223" s="44">
        <v>44042</v>
      </c>
      <c r="B223" s="45">
        <v>17.7</v>
      </c>
      <c r="C223" s="48">
        <v>5.8000000000000003E-2</v>
      </c>
      <c r="D223" s="47">
        <v>1.82</v>
      </c>
      <c r="E223" s="46">
        <v>0.94</v>
      </c>
      <c r="F223" s="72">
        <v>2.42</v>
      </c>
    </row>
    <row r="224" spans="1:6" s="43" customFormat="1" ht="12" x14ac:dyDescent="0.2">
      <c r="A224" s="44">
        <v>44043</v>
      </c>
      <c r="B224" s="45">
        <v>15.7</v>
      </c>
      <c r="C224" s="48">
        <v>0.106</v>
      </c>
      <c r="D224" s="47">
        <v>2.98</v>
      </c>
      <c r="E224" s="46">
        <v>0.95</v>
      </c>
      <c r="F224" s="72">
        <v>4.8099999999999996</v>
      </c>
    </row>
    <row r="225" spans="1:6" s="43" customFormat="1" ht="12" x14ac:dyDescent="0.2">
      <c r="A225" s="44">
        <v>44044</v>
      </c>
      <c r="B225" s="45">
        <v>19.899999999999999</v>
      </c>
      <c r="C225" s="48">
        <v>0.04</v>
      </c>
      <c r="D225" s="47">
        <v>1.24</v>
      </c>
      <c r="E225" s="46">
        <v>1.18</v>
      </c>
      <c r="F225" s="72">
        <v>1.93</v>
      </c>
    </row>
    <row r="226" spans="1:6" s="43" customFormat="1" ht="12" x14ac:dyDescent="0.2">
      <c r="A226" s="44">
        <v>44045</v>
      </c>
      <c r="B226" s="45">
        <v>11.5</v>
      </c>
      <c r="C226" s="48">
        <v>3.0000000000000001E-3</v>
      </c>
      <c r="D226" s="47">
        <v>0.08</v>
      </c>
      <c r="E226" s="46">
        <v>1.23</v>
      </c>
      <c r="F226" s="72">
        <v>0.25</v>
      </c>
    </row>
    <row r="227" spans="1:6" s="43" customFormat="1" ht="12" x14ac:dyDescent="0.2">
      <c r="A227" s="44">
        <v>44046</v>
      </c>
      <c r="B227" s="45">
        <v>12</v>
      </c>
      <c r="C227" s="48">
        <v>0.105</v>
      </c>
      <c r="D227" s="47">
        <v>8.3000000000000007</v>
      </c>
      <c r="E227" s="46">
        <v>1.07</v>
      </c>
      <c r="F227" s="72">
        <v>9.44</v>
      </c>
    </row>
    <row r="228" spans="1:6" s="43" customFormat="1" ht="12" x14ac:dyDescent="0.2">
      <c r="A228" s="44">
        <v>44047</v>
      </c>
      <c r="B228" s="45">
        <v>9.3000000000000007</v>
      </c>
      <c r="C228" s="48">
        <v>6.8000000000000005E-2</v>
      </c>
      <c r="D228" s="47">
        <v>2.54</v>
      </c>
      <c r="E228" s="46">
        <v>0.62</v>
      </c>
      <c r="F228" s="72">
        <v>3.49</v>
      </c>
    </row>
    <row r="229" spans="1:6" s="43" customFormat="1" ht="12" x14ac:dyDescent="0.2">
      <c r="A229" s="44">
        <v>44048</v>
      </c>
      <c r="B229" s="45">
        <v>13.1</v>
      </c>
      <c r="C229" s="48">
        <v>0.58799999999999997</v>
      </c>
      <c r="D229" s="47">
        <v>23.59</v>
      </c>
      <c r="E229" s="46">
        <v>1.02</v>
      </c>
      <c r="F229" s="72">
        <v>10.69</v>
      </c>
    </row>
    <row r="230" spans="1:6" s="43" customFormat="1" ht="12" x14ac:dyDescent="0.2">
      <c r="A230" s="44">
        <v>44049</v>
      </c>
      <c r="B230" s="45">
        <v>12.8</v>
      </c>
      <c r="C230" s="48">
        <v>0.14799999999999999</v>
      </c>
      <c r="D230" s="47">
        <v>5.85</v>
      </c>
      <c r="E230" s="46">
        <v>0.9</v>
      </c>
      <c r="F230" s="72">
        <v>4.25</v>
      </c>
    </row>
    <row r="231" spans="1:6" s="43" customFormat="1" ht="12" x14ac:dyDescent="0.2">
      <c r="A231" s="44">
        <v>44050</v>
      </c>
      <c r="B231" s="45">
        <v>14.3</v>
      </c>
      <c r="C231" s="48">
        <v>0.06</v>
      </c>
      <c r="D231" s="47">
        <v>3.64</v>
      </c>
      <c r="E231" s="46">
        <v>3.2</v>
      </c>
      <c r="F231" s="72">
        <v>3.54</v>
      </c>
    </row>
    <row r="232" spans="1:6" s="43" customFormat="1" ht="12" x14ac:dyDescent="0.2">
      <c r="A232" s="44">
        <v>44051</v>
      </c>
      <c r="B232" s="45">
        <v>18.8</v>
      </c>
      <c r="C232" s="48">
        <v>7.9000000000000001E-2</v>
      </c>
      <c r="D232" s="47">
        <v>2.0099999999999998</v>
      </c>
      <c r="E232" s="46">
        <v>2.66</v>
      </c>
      <c r="F232" s="72">
        <v>3.31</v>
      </c>
    </row>
    <row r="233" spans="1:6" s="43" customFormat="1" ht="12" x14ac:dyDescent="0.2">
      <c r="A233" s="44">
        <v>44052</v>
      </c>
      <c r="B233" s="45">
        <v>18</v>
      </c>
      <c r="C233" s="48">
        <v>0.22600000000000001</v>
      </c>
      <c r="D233" s="47">
        <v>13.34</v>
      </c>
      <c r="E233" s="46">
        <v>3.58</v>
      </c>
      <c r="F233" s="72">
        <v>10.86</v>
      </c>
    </row>
    <row r="234" spans="1:6" s="43" customFormat="1" ht="12" x14ac:dyDescent="0.2">
      <c r="A234" s="44">
        <v>44053</v>
      </c>
      <c r="B234" s="45">
        <v>19.7</v>
      </c>
      <c r="C234" s="48">
        <v>7.9000000000000001E-2</v>
      </c>
      <c r="D234" s="47">
        <v>4.0199999999999996</v>
      </c>
      <c r="E234" s="46">
        <v>1.1499999999999999</v>
      </c>
      <c r="F234" s="72">
        <v>4.97</v>
      </c>
    </row>
    <row r="235" spans="1:6" s="43" customFormat="1" ht="12" x14ac:dyDescent="0.2">
      <c r="A235" s="44">
        <v>44054</v>
      </c>
      <c r="B235" s="45">
        <v>19.8</v>
      </c>
      <c r="C235" s="48">
        <v>0.107</v>
      </c>
      <c r="D235" s="47">
        <v>3.97</v>
      </c>
      <c r="E235" s="46">
        <v>1.67</v>
      </c>
      <c r="F235" s="72">
        <v>4.38</v>
      </c>
    </row>
    <row r="236" spans="1:6" s="43" customFormat="1" ht="12" x14ac:dyDescent="0.2">
      <c r="A236" s="44">
        <v>44055</v>
      </c>
      <c r="B236" s="45">
        <v>14.2</v>
      </c>
      <c r="C236" s="48">
        <v>6.3E-2</v>
      </c>
      <c r="D236" s="47">
        <v>1.39</v>
      </c>
      <c r="E236" s="46">
        <v>0.56000000000000005</v>
      </c>
      <c r="F236" s="72">
        <v>2.5099999999999998</v>
      </c>
    </row>
    <row r="237" spans="1:6" s="43" customFormat="1" ht="12" x14ac:dyDescent="0.2">
      <c r="A237" s="44">
        <v>44056</v>
      </c>
      <c r="B237" s="45">
        <v>17.5</v>
      </c>
      <c r="C237" s="48">
        <v>0.13500000000000001</v>
      </c>
      <c r="D237" s="47">
        <v>4.95</v>
      </c>
      <c r="E237" s="46">
        <v>0.77</v>
      </c>
      <c r="F237" s="72">
        <v>3.99</v>
      </c>
    </row>
    <row r="238" spans="1:6" s="43" customFormat="1" ht="12" x14ac:dyDescent="0.2">
      <c r="A238" s="44">
        <v>44057</v>
      </c>
      <c r="B238" s="45">
        <v>11.4</v>
      </c>
      <c r="C238" s="48">
        <v>0.21099999999999999</v>
      </c>
      <c r="D238" s="47">
        <v>11.38</v>
      </c>
      <c r="E238" s="46">
        <v>0.96</v>
      </c>
      <c r="F238" s="72">
        <v>7.63</v>
      </c>
    </row>
    <row r="239" spans="1:6" s="43" customFormat="1" ht="12" x14ac:dyDescent="0.2">
      <c r="A239" s="44">
        <v>44058</v>
      </c>
      <c r="B239" s="45">
        <v>15.2</v>
      </c>
      <c r="C239" s="48">
        <v>8.3000000000000004E-2</v>
      </c>
      <c r="D239" s="47">
        <v>4.51</v>
      </c>
      <c r="E239" s="46">
        <v>0.53</v>
      </c>
      <c r="F239" s="72">
        <v>3.18</v>
      </c>
    </row>
    <row r="240" spans="1:6" s="43" customFormat="1" ht="12" x14ac:dyDescent="0.2">
      <c r="A240" s="44">
        <v>44059</v>
      </c>
      <c r="B240" s="45">
        <v>11.9</v>
      </c>
      <c r="C240" s="48">
        <v>3.9E-2</v>
      </c>
      <c r="D240" s="47">
        <v>2.73</v>
      </c>
      <c r="E240" s="46">
        <v>0.5</v>
      </c>
      <c r="F240" s="72">
        <v>1.72</v>
      </c>
    </row>
    <row r="241" spans="1:6" s="43" customFormat="1" ht="12" x14ac:dyDescent="0.2">
      <c r="A241" s="44">
        <v>44060</v>
      </c>
      <c r="B241" s="45">
        <v>8.8000000000000007</v>
      </c>
      <c r="C241" s="48">
        <v>8.5000000000000006E-2</v>
      </c>
      <c r="D241" s="47">
        <v>7.47</v>
      </c>
      <c r="E241" s="46">
        <v>0.6</v>
      </c>
      <c r="F241" s="72">
        <v>1.82</v>
      </c>
    </row>
    <row r="242" spans="1:6" s="43" customFormat="1" ht="12" x14ac:dyDescent="0.2">
      <c r="A242" s="44">
        <v>44061</v>
      </c>
      <c r="B242" s="45">
        <v>7.9</v>
      </c>
      <c r="C242" s="48">
        <v>0.36</v>
      </c>
      <c r="D242" s="47">
        <v>7.99</v>
      </c>
      <c r="E242" s="46">
        <v>0.84</v>
      </c>
      <c r="F242" s="72">
        <v>11.75</v>
      </c>
    </row>
    <row r="243" spans="1:6" s="43" customFormat="1" ht="12" x14ac:dyDescent="0.2">
      <c r="A243" s="44">
        <v>44062</v>
      </c>
      <c r="B243" s="45">
        <v>8.1</v>
      </c>
      <c r="C243" s="48">
        <v>0.20200000000000001</v>
      </c>
      <c r="D243" s="47">
        <v>4.51</v>
      </c>
      <c r="E243" s="46">
        <v>0.7</v>
      </c>
      <c r="F243" s="72">
        <v>5.44</v>
      </c>
    </row>
    <row r="244" spans="1:6" s="43" customFormat="1" ht="12" x14ac:dyDescent="0.2">
      <c r="A244" s="44">
        <v>44063</v>
      </c>
      <c r="B244" s="45">
        <v>8.9</v>
      </c>
      <c r="C244" s="48">
        <v>5.2999999999999999E-2</v>
      </c>
      <c r="D244" s="47">
        <v>1.29</v>
      </c>
      <c r="E244" s="46">
        <v>1.27</v>
      </c>
      <c r="F244" s="72">
        <v>2.4900000000000002</v>
      </c>
    </row>
    <row r="245" spans="1:6" s="43" customFormat="1" ht="12" x14ac:dyDescent="0.2">
      <c r="A245" s="44">
        <v>44064</v>
      </c>
      <c r="B245" s="45">
        <v>10.6</v>
      </c>
      <c r="C245" s="48">
        <v>3.4000000000000002E-2</v>
      </c>
      <c r="D245" s="47">
        <v>0.67</v>
      </c>
      <c r="E245" s="46">
        <v>1.43</v>
      </c>
      <c r="F245" s="72">
        <v>2.38</v>
      </c>
    </row>
    <row r="246" spans="1:6" s="43" customFormat="1" ht="12" x14ac:dyDescent="0.2">
      <c r="A246" s="44">
        <v>44065</v>
      </c>
      <c r="B246" s="45">
        <v>11.5</v>
      </c>
      <c r="C246" s="48">
        <v>3.0000000000000001E-3</v>
      </c>
      <c r="D246" s="47">
        <v>7.0000000000000007E-2</v>
      </c>
      <c r="E246" s="46">
        <v>0.56999999999999995</v>
      </c>
      <c r="F246" s="72">
        <v>0.18</v>
      </c>
    </row>
    <row r="247" spans="1:6" s="43" customFormat="1" ht="12" x14ac:dyDescent="0.2">
      <c r="A247" s="44">
        <v>44066</v>
      </c>
      <c r="B247" s="45">
        <v>7.2</v>
      </c>
      <c r="C247" s="48">
        <v>4.0000000000000001E-3</v>
      </c>
      <c r="D247" s="47">
        <v>0.03</v>
      </c>
      <c r="E247" s="46">
        <v>0.23</v>
      </c>
      <c r="F247" s="72">
        <v>0.28000000000000003</v>
      </c>
    </row>
    <row r="248" spans="1:6" s="43" customFormat="1" ht="12" x14ac:dyDescent="0.2">
      <c r="A248" s="44">
        <v>44067</v>
      </c>
      <c r="B248" s="45">
        <v>8.8000000000000007</v>
      </c>
      <c r="C248" s="48">
        <v>5.0000000000000001E-3</v>
      </c>
      <c r="D248" s="47">
        <v>0.06</v>
      </c>
      <c r="E248" s="46">
        <v>0.96</v>
      </c>
      <c r="F248" s="72">
        <v>0.24</v>
      </c>
    </row>
    <row r="249" spans="1:6" s="43" customFormat="1" ht="12" x14ac:dyDescent="0.2">
      <c r="A249" s="44">
        <v>44068</v>
      </c>
      <c r="B249" s="45">
        <v>10.5</v>
      </c>
      <c r="C249" s="48">
        <v>0.22900000000000001</v>
      </c>
      <c r="D249" s="47">
        <v>9.82</v>
      </c>
      <c r="E249" s="46">
        <v>0.72</v>
      </c>
      <c r="F249" s="72">
        <v>3.84</v>
      </c>
    </row>
    <row r="250" spans="1:6" s="43" customFormat="1" ht="12" x14ac:dyDescent="0.2">
      <c r="A250" s="44">
        <v>44069</v>
      </c>
      <c r="B250" s="45">
        <v>13.9</v>
      </c>
      <c r="C250" s="48">
        <v>6.0000000000000001E-3</v>
      </c>
      <c r="D250" s="47">
        <v>0.08</v>
      </c>
      <c r="E250" s="46">
        <v>0.2</v>
      </c>
      <c r="F250" s="72">
        <v>0.24</v>
      </c>
    </row>
    <row r="251" spans="1:6" s="43" customFormat="1" ht="12" x14ac:dyDescent="0.2">
      <c r="A251" s="44">
        <v>44070</v>
      </c>
      <c r="B251" s="45">
        <v>12.8</v>
      </c>
      <c r="C251" s="48">
        <v>0.27400000000000002</v>
      </c>
      <c r="D251" s="47">
        <v>2.11</v>
      </c>
      <c r="E251" s="46">
        <v>0.91</v>
      </c>
      <c r="F251" s="72">
        <v>1.75</v>
      </c>
    </row>
    <row r="252" spans="1:6" s="43" customFormat="1" ht="12" x14ac:dyDescent="0.2">
      <c r="A252" s="44">
        <v>44071</v>
      </c>
      <c r="B252" s="45">
        <v>7.2</v>
      </c>
      <c r="C252" s="48">
        <v>8.9999999999999993E-3</v>
      </c>
      <c r="D252" s="47">
        <v>0.18</v>
      </c>
      <c r="E252" s="46">
        <v>0.18</v>
      </c>
      <c r="F252" s="72">
        <v>0.27</v>
      </c>
    </row>
    <row r="253" spans="1:6" s="43" customFormat="1" ht="12" x14ac:dyDescent="0.2">
      <c r="A253" s="44">
        <v>44072</v>
      </c>
      <c r="B253" s="45">
        <v>5.5</v>
      </c>
      <c r="C253" s="48">
        <v>4.1000000000000002E-2</v>
      </c>
      <c r="D253" s="47">
        <v>2.7</v>
      </c>
      <c r="E253" s="46">
        <v>7.0000000000000007E-2</v>
      </c>
      <c r="F253" s="72">
        <v>2.4300000000000002</v>
      </c>
    </row>
    <row r="254" spans="1:6" s="43" customFormat="1" ht="12" x14ac:dyDescent="0.2">
      <c r="A254" s="44">
        <v>44073</v>
      </c>
      <c r="B254" s="45">
        <v>7.3</v>
      </c>
      <c r="C254" s="48">
        <v>0.11</v>
      </c>
      <c r="D254" s="47">
        <v>5.39</v>
      </c>
      <c r="E254" s="46">
        <v>0.18</v>
      </c>
      <c r="F254" s="72">
        <v>8.17</v>
      </c>
    </row>
    <row r="255" spans="1:6" s="43" customFormat="1" ht="12" x14ac:dyDescent="0.2">
      <c r="A255" s="44">
        <v>44074</v>
      </c>
      <c r="B255" s="45">
        <v>9.5</v>
      </c>
      <c r="C255" s="48">
        <v>3.0000000000000001E-3</v>
      </c>
      <c r="D255" s="47">
        <v>0.04</v>
      </c>
      <c r="E255" s="46">
        <v>0.51</v>
      </c>
      <c r="F255" s="72">
        <v>0.27</v>
      </c>
    </row>
    <row r="256" spans="1:6" s="43" customFormat="1" ht="12" x14ac:dyDescent="0.2">
      <c r="A256" s="44">
        <v>44075</v>
      </c>
      <c r="B256" s="45">
        <v>11.5</v>
      </c>
      <c r="C256" s="48">
        <v>0.15</v>
      </c>
      <c r="D256" s="47">
        <v>12.32</v>
      </c>
      <c r="E256" s="46">
        <v>1.04</v>
      </c>
      <c r="F256" s="72">
        <v>12.59</v>
      </c>
    </row>
    <row r="257" spans="1:6" s="43" customFormat="1" ht="12" x14ac:dyDescent="0.2">
      <c r="A257" s="44">
        <v>44076</v>
      </c>
      <c r="B257" s="45">
        <v>11.3</v>
      </c>
      <c r="C257" s="48">
        <v>0.218</v>
      </c>
      <c r="D257" s="47">
        <v>19.809999999999999</v>
      </c>
      <c r="E257" s="46">
        <v>1.1299999999999999</v>
      </c>
      <c r="F257" s="72">
        <v>20.32</v>
      </c>
    </row>
    <row r="258" spans="1:6" s="43" customFormat="1" ht="12" x14ac:dyDescent="0.2">
      <c r="A258" s="44">
        <v>44077</v>
      </c>
      <c r="B258" s="45">
        <v>12.6</v>
      </c>
      <c r="C258" s="48">
        <v>0.108</v>
      </c>
      <c r="D258" s="47">
        <v>9.39</v>
      </c>
      <c r="E258" s="46">
        <v>4.74</v>
      </c>
      <c r="F258" s="72">
        <v>7.66</v>
      </c>
    </row>
    <row r="259" spans="1:6" s="43" customFormat="1" ht="12" x14ac:dyDescent="0.2">
      <c r="A259" s="44">
        <v>44078</v>
      </c>
      <c r="B259" s="45">
        <v>8</v>
      </c>
      <c r="C259" s="48">
        <v>5.0000000000000001E-3</v>
      </c>
      <c r="D259" s="47">
        <v>0.1</v>
      </c>
      <c r="E259" s="46">
        <v>0.28999999999999998</v>
      </c>
      <c r="F259" s="72">
        <v>0.33</v>
      </c>
    </row>
    <row r="260" spans="1:6" s="43" customFormat="1" ht="12" x14ac:dyDescent="0.2">
      <c r="A260" s="44">
        <v>44079</v>
      </c>
      <c r="B260" s="45">
        <v>10.199999999999999</v>
      </c>
      <c r="C260" s="48">
        <v>4.9000000000000002E-2</v>
      </c>
      <c r="D260" s="47">
        <v>4.5599999999999996</v>
      </c>
      <c r="E260" s="46">
        <v>0.22</v>
      </c>
      <c r="F260" s="72">
        <v>1.9</v>
      </c>
    </row>
    <row r="261" spans="1:6" s="43" customFormat="1" ht="12" x14ac:dyDescent="0.2">
      <c r="A261" s="44">
        <v>44080</v>
      </c>
      <c r="B261" s="45">
        <v>9.5</v>
      </c>
      <c r="C261" s="48">
        <v>0.14499999999999999</v>
      </c>
      <c r="D261" s="47">
        <v>6.19</v>
      </c>
      <c r="E261" s="46">
        <v>3.12</v>
      </c>
      <c r="F261" s="72">
        <v>8.02</v>
      </c>
    </row>
    <row r="262" spans="1:6" s="43" customFormat="1" ht="12" x14ac:dyDescent="0.2">
      <c r="A262" s="44">
        <v>44081</v>
      </c>
      <c r="B262" s="45">
        <v>8.9</v>
      </c>
      <c r="C262" s="48">
        <v>8.4000000000000005E-2</v>
      </c>
      <c r="D262" s="47">
        <v>7.86</v>
      </c>
      <c r="E262" s="46">
        <v>3.44</v>
      </c>
      <c r="F262" s="72">
        <v>3.84</v>
      </c>
    </row>
    <row r="263" spans="1:6" s="43" customFormat="1" ht="12" x14ac:dyDescent="0.2">
      <c r="A263" s="44">
        <v>44082</v>
      </c>
      <c r="B263" s="45">
        <v>9.6999999999999993</v>
      </c>
      <c r="C263" s="48">
        <v>0.111</v>
      </c>
      <c r="D263" s="47">
        <v>15.1</v>
      </c>
      <c r="E263" s="46">
        <v>2.04</v>
      </c>
      <c r="F263" s="72">
        <v>5.54</v>
      </c>
    </row>
    <row r="264" spans="1:6" s="43" customFormat="1" ht="12" x14ac:dyDescent="0.2">
      <c r="A264" s="44">
        <v>44083</v>
      </c>
      <c r="B264" s="45">
        <v>10.5</v>
      </c>
      <c r="C264" s="48">
        <v>0.309</v>
      </c>
      <c r="D264" s="47">
        <v>29.88</v>
      </c>
      <c r="E264" s="46">
        <v>1.54</v>
      </c>
      <c r="F264" s="72">
        <v>10.38</v>
      </c>
    </row>
    <row r="265" spans="1:6" s="43" customFormat="1" ht="12" x14ac:dyDescent="0.2">
      <c r="A265" s="44">
        <v>44084</v>
      </c>
      <c r="B265" s="45">
        <v>12.4</v>
      </c>
      <c r="C265" s="48">
        <v>2.5000000000000001E-2</v>
      </c>
      <c r="D265" s="47">
        <v>1.1000000000000001</v>
      </c>
      <c r="E265" s="46">
        <v>1.1399999999999999</v>
      </c>
      <c r="F265" s="72">
        <v>0.9</v>
      </c>
    </row>
    <row r="266" spans="1:6" s="43" customFormat="1" ht="12" x14ac:dyDescent="0.2">
      <c r="A266" s="44">
        <v>44085</v>
      </c>
      <c r="B266" s="45">
        <v>11.1</v>
      </c>
      <c r="C266" s="48">
        <v>9.8000000000000004E-2</v>
      </c>
      <c r="D266" s="47">
        <v>5.55</v>
      </c>
      <c r="E266" s="46">
        <v>0.98</v>
      </c>
      <c r="F266" s="72">
        <v>4.2</v>
      </c>
    </row>
    <row r="267" spans="1:6" s="43" customFormat="1" ht="12" x14ac:dyDescent="0.2">
      <c r="A267" s="44">
        <v>44086</v>
      </c>
      <c r="B267" s="45">
        <v>13.7</v>
      </c>
      <c r="C267" s="48">
        <v>0.14899999999999999</v>
      </c>
      <c r="D267" s="47">
        <v>6.67</v>
      </c>
      <c r="E267" s="46">
        <v>1.79</v>
      </c>
      <c r="F267" s="72">
        <v>4.53</v>
      </c>
    </row>
    <row r="268" spans="1:6" s="43" customFormat="1" ht="12" x14ac:dyDescent="0.2">
      <c r="A268" s="44">
        <v>44087</v>
      </c>
      <c r="B268" s="45">
        <v>9.8000000000000007</v>
      </c>
      <c r="C268" s="48">
        <v>0.121</v>
      </c>
      <c r="D268" s="47">
        <v>5.28</v>
      </c>
      <c r="E268" s="46">
        <v>0.55000000000000004</v>
      </c>
      <c r="F268" s="72">
        <v>4.2699999999999996</v>
      </c>
    </row>
    <row r="269" spans="1:6" s="43" customFormat="1" ht="12" x14ac:dyDescent="0.2">
      <c r="A269" s="44">
        <v>44088</v>
      </c>
      <c r="B269" s="45">
        <v>14.7</v>
      </c>
      <c r="C269" s="48">
        <v>0.20200000000000001</v>
      </c>
      <c r="D269" s="47">
        <v>5.62</v>
      </c>
      <c r="E269" s="46">
        <v>0.51</v>
      </c>
      <c r="F269" s="72">
        <v>6.26</v>
      </c>
    </row>
    <row r="270" spans="1:6" s="43" customFormat="1" ht="12" x14ac:dyDescent="0.2">
      <c r="A270" s="44">
        <v>44089</v>
      </c>
      <c r="B270" s="45">
        <v>19.399999999999999</v>
      </c>
      <c r="C270" s="48">
        <v>0.35499999999999998</v>
      </c>
      <c r="D270" s="47">
        <v>23.31</v>
      </c>
      <c r="E270" s="46">
        <v>0.65</v>
      </c>
      <c r="F270" s="72">
        <v>16.12</v>
      </c>
    </row>
    <row r="271" spans="1:6" s="43" customFormat="1" ht="12" x14ac:dyDescent="0.2">
      <c r="A271" s="44">
        <v>44090</v>
      </c>
      <c r="B271" s="45">
        <v>22.9</v>
      </c>
      <c r="C271" s="48">
        <v>0.23799999999999999</v>
      </c>
      <c r="D271" s="47">
        <v>16.45</v>
      </c>
      <c r="E271" s="46">
        <v>1.18</v>
      </c>
      <c r="F271" s="72">
        <v>9.48</v>
      </c>
    </row>
    <row r="272" spans="1:6" s="43" customFormat="1" ht="12" x14ac:dyDescent="0.2">
      <c r="A272" s="44">
        <v>44091</v>
      </c>
      <c r="B272" s="45">
        <v>19.7</v>
      </c>
      <c r="C272" s="48">
        <v>5.0000000000000001E-3</v>
      </c>
      <c r="D272" s="47">
        <v>0.08</v>
      </c>
      <c r="E272" s="46">
        <v>0.66</v>
      </c>
      <c r="F272" s="72">
        <v>0.42</v>
      </c>
    </row>
    <row r="273" spans="1:6" s="43" customFormat="1" ht="12" x14ac:dyDescent="0.2">
      <c r="A273" s="44">
        <v>44092</v>
      </c>
      <c r="B273" s="45">
        <v>14.9</v>
      </c>
      <c r="C273" s="48">
        <v>7.0000000000000001E-3</v>
      </c>
      <c r="D273" s="47">
        <v>0.12</v>
      </c>
      <c r="E273" s="46">
        <v>0.46</v>
      </c>
      <c r="F273" s="72">
        <v>0.57999999999999996</v>
      </c>
    </row>
    <row r="274" spans="1:6" s="43" customFormat="1" ht="12" x14ac:dyDescent="0.2">
      <c r="A274" s="44">
        <v>44093</v>
      </c>
      <c r="B274" s="45">
        <v>14.6</v>
      </c>
      <c r="C274" s="48">
        <v>0.19</v>
      </c>
      <c r="D274" s="47">
        <v>5.51</v>
      </c>
      <c r="E274" s="46">
        <v>0.52</v>
      </c>
      <c r="F274" s="72">
        <v>7.55</v>
      </c>
    </row>
    <row r="275" spans="1:6" s="43" customFormat="1" ht="12" x14ac:dyDescent="0.2">
      <c r="A275" s="44">
        <v>44094</v>
      </c>
      <c r="B275" s="45">
        <v>15.3</v>
      </c>
      <c r="C275" s="48">
        <v>0.24199999999999999</v>
      </c>
      <c r="D275" s="47">
        <v>10.18</v>
      </c>
      <c r="E275" s="46">
        <v>0.42</v>
      </c>
      <c r="F275" s="72">
        <v>7</v>
      </c>
    </row>
    <row r="276" spans="1:6" s="43" customFormat="1" ht="12" x14ac:dyDescent="0.2">
      <c r="A276" s="44">
        <v>44095</v>
      </c>
      <c r="B276" s="45">
        <v>19.399999999999999</v>
      </c>
      <c r="C276" s="48">
        <v>0.13300000000000001</v>
      </c>
      <c r="D276" s="47">
        <v>2.91</v>
      </c>
      <c r="E276" s="46">
        <v>3.17</v>
      </c>
      <c r="F276" s="72">
        <v>4.45</v>
      </c>
    </row>
    <row r="277" spans="1:6" s="43" customFormat="1" ht="12" x14ac:dyDescent="0.2">
      <c r="A277" s="44">
        <v>44096</v>
      </c>
      <c r="B277" s="45">
        <v>23.6</v>
      </c>
      <c r="C277" s="48">
        <v>0.155</v>
      </c>
      <c r="D277" s="47">
        <v>8.6</v>
      </c>
      <c r="E277" s="46">
        <v>1.74</v>
      </c>
      <c r="F277" s="72">
        <v>5.2</v>
      </c>
    </row>
    <row r="278" spans="1:6" s="43" customFormat="1" ht="12" x14ac:dyDescent="0.2">
      <c r="A278" s="44">
        <v>44097</v>
      </c>
      <c r="B278" s="45">
        <v>17.399999999999999</v>
      </c>
      <c r="C278" s="48">
        <v>0.27200000000000002</v>
      </c>
      <c r="D278" s="47">
        <v>10.119999999999999</v>
      </c>
      <c r="E278" s="46">
        <v>1.2</v>
      </c>
      <c r="F278" s="72">
        <v>12.35</v>
      </c>
    </row>
    <row r="279" spans="1:6" s="43" customFormat="1" ht="12" x14ac:dyDescent="0.2">
      <c r="A279" s="44">
        <v>44098</v>
      </c>
      <c r="B279" s="45">
        <v>7.1</v>
      </c>
      <c r="C279" s="48">
        <v>9.4E-2</v>
      </c>
      <c r="D279" s="47">
        <v>7.25</v>
      </c>
      <c r="E279" s="46">
        <v>-0.13</v>
      </c>
      <c r="F279" s="72">
        <v>3.76</v>
      </c>
    </row>
    <row r="280" spans="1:6" s="43" customFormat="1" ht="12" x14ac:dyDescent="0.2">
      <c r="A280" s="44">
        <v>44099</v>
      </c>
      <c r="B280" s="45">
        <v>4.8</v>
      </c>
      <c r="C280" s="48">
        <v>1.7999999999999999E-2</v>
      </c>
      <c r="D280" s="47">
        <v>0.2</v>
      </c>
      <c r="E280" s="46">
        <v>-0.24</v>
      </c>
      <c r="F280" s="72">
        <v>0.72</v>
      </c>
    </row>
    <row r="281" spans="1:6" s="43" customFormat="1" ht="12" x14ac:dyDescent="0.2">
      <c r="A281" s="44">
        <v>44100</v>
      </c>
      <c r="B281" s="45">
        <v>8.6999999999999993</v>
      </c>
      <c r="C281" s="48">
        <v>2E-3</v>
      </c>
      <c r="D281" s="47">
        <v>0.09</v>
      </c>
      <c r="E281" s="46">
        <v>-0.22</v>
      </c>
      <c r="F281" s="72">
        <v>0.22</v>
      </c>
    </row>
    <row r="282" spans="1:6" s="43" customFormat="1" ht="12" x14ac:dyDescent="0.2">
      <c r="A282" s="44">
        <v>44101</v>
      </c>
      <c r="B282" s="45">
        <v>3.8</v>
      </c>
      <c r="C282" s="48">
        <v>6.2E-2</v>
      </c>
      <c r="D282" s="47">
        <v>7.63</v>
      </c>
      <c r="E282" s="46">
        <v>0.4</v>
      </c>
      <c r="F282" s="72">
        <v>4.4000000000000004</v>
      </c>
    </row>
    <row r="283" spans="1:6" s="43" customFormat="1" ht="12" x14ac:dyDescent="0.2">
      <c r="A283" s="44">
        <v>44102</v>
      </c>
      <c r="B283" s="45">
        <v>6.3</v>
      </c>
      <c r="C283" s="48">
        <v>7.3999999999999996E-2</v>
      </c>
      <c r="D283" s="47">
        <v>3.11</v>
      </c>
      <c r="E283" s="46">
        <v>0.3</v>
      </c>
      <c r="F283" s="72">
        <v>3.43</v>
      </c>
    </row>
    <row r="284" spans="1:6" s="43" customFormat="1" ht="12" x14ac:dyDescent="0.2">
      <c r="A284" s="44">
        <v>44103</v>
      </c>
      <c r="B284" s="45">
        <v>11.4</v>
      </c>
      <c r="C284" s="48">
        <v>2.1000000000000001E-2</v>
      </c>
      <c r="D284" s="47">
        <v>0.26</v>
      </c>
      <c r="E284" s="46">
        <v>1.42</v>
      </c>
      <c r="F284" s="72">
        <v>1.62</v>
      </c>
    </row>
    <row r="285" spans="1:6" s="43" customFormat="1" ht="12" x14ac:dyDescent="0.2">
      <c r="A285" s="44">
        <v>44104</v>
      </c>
      <c r="B285" s="45">
        <v>6.6</v>
      </c>
      <c r="C285" s="48">
        <v>0.129</v>
      </c>
      <c r="D285" s="47">
        <v>10.47</v>
      </c>
      <c r="E285" s="46">
        <v>1.59</v>
      </c>
      <c r="F285" s="72">
        <v>7.07</v>
      </c>
    </row>
    <row r="286" spans="1:6" s="43" customFormat="1" ht="12" x14ac:dyDescent="0.2">
      <c r="A286" s="44">
        <v>44105</v>
      </c>
      <c r="B286" s="45">
        <v>9.6</v>
      </c>
      <c r="C286" s="48">
        <v>0.113</v>
      </c>
      <c r="D286" s="47">
        <v>4.37</v>
      </c>
      <c r="E286" s="46">
        <v>0.47</v>
      </c>
      <c r="F286" s="72">
        <v>3.67</v>
      </c>
    </row>
    <row r="287" spans="1:6" s="43" customFormat="1" ht="12" x14ac:dyDescent="0.2">
      <c r="A287" s="44">
        <v>44106</v>
      </c>
      <c r="B287" s="45">
        <v>8.4</v>
      </c>
      <c r="C287" s="48">
        <v>0.106</v>
      </c>
      <c r="D287" s="47">
        <v>7.53</v>
      </c>
      <c r="E287" s="46">
        <v>0.28000000000000003</v>
      </c>
      <c r="F287" s="72">
        <v>5.25</v>
      </c>
    </row>
    <row r="288" spans="1:6" s="43" customFormat="1" ht="12" x14ac:dyDescent="0.2">
      <c r="A288" s="44">
        <v>44107</v>
      </c>
      <c r="B288" s="45">
        <v>6.4</v>
      </c>
      <c r="C288" s="48">
        <v>0.17699999999999999</v>
      </c>
      <c r="D288" s="47">
        <v>11.43</v>
      </c>
      <c r="E288" s="46">
        <v>-0.1</v>
      </c>
      <c r="F288" s="72">
        <v>8.69</v>
      </c>
    </row>
    <row r="289" spans="1:6" s="43" customFormat="1" ht="12" x14ac:dyDescent="0.2">
      <c r="A289" s="44">
        <v>44108</v>
      </c>
      <c r="B289" s="45">
        <v>3.9</v>
      </c>
      <c r="C289" s="48">
        <v>0.185</v>
      </c>
      <c r="D289" s="47">
        <v>10.89</v>
      </c>
      <c r="E289" s="46">
        <v>0.14000000000000001</v>
      </c>
      <c r="F289" s="72">
        <v>8.61</v>
      </c>
    </row>
    <row r="290" spans="1:6" s="43" customFormat="1" ht="12" x14ac:dyDescent="0.2">
      <c r="A290" s="44">
        <v>44109</v>
      </c>
      <c r="B290" s="45">
        <v>4.9000000000000004</v>
      </c>
      <c r="C290" s="48">
        <v>4.2999999999999997E-2</v>
      </c>
      <c r="D290" s="47">
        <v>0.52</v>
      </c>
      <c r="E290" s="46">
        <v>0.28999999999999998</v>
      </c>
      <c r="F290" s="72">
        <v>1.04</v>
      </c>
    </row>
    <row r="291" spans="1:6" s="43" customFormat="1" ht="12" x14ac:dyDescent="0.2">
      <c r="A291" s="44">
        <v>44110</v>
      </c>
      <c r="B291" s="45">
        <v>4.5</v>
      </c>
      <c r="C291" s="48">
        <v>6.0000000000000001E-3</v>
      </c>
      <c r="D291" s="47">
        <v>0.05</v>
      </c>
      <c r="E291" s="46">
        <v>7.0000000000000007E-2</v>
      </c>
      <c r="F291" s="72">
        <v>0.15</v>
      </c>
    </row>
    <row r="292" spans="1:6" s="43" customFormat="1" ht="12" x14ac:dyDescent="0.2">
      <c r="A292" s="44">
        <v>44111</v>
      </c>
      <c r="B292" s="45">
        <v>9.5</v>
      </c>
      <c r="C292" s="48">
        <v>8.0000000000000002E-3</v>
      </c>
      <c r="D292" s="47">
        <v>0.13</v>
      </c>
      <c r="E292" s="46">
        <v>0.75</v>
      </c>
      <c r="F292" s="72">
        <v>0.33</v>
      </c>
    </row>
    <row r="293" spans="1:6" s="43" customFormat="1" ht="12" x14ac:dyDescent="0.2">
      <c r="A293" s="44">
        <v>44112</v>
      </c>
      <c r="B293" s="45">
        <v>6.2</v>
      </c>
      <c r="C293" s="48">
        <v>1.9E-2</v>
      </c>
      <c r="D293" s="47">
        <v>0.09</v>
      </c>
      <c r="E293" s="46">
        <v>0.19</v>
      </c>
      <c r="F293" s="72">
        <v>0.68</v>
      </c>
    </row>
    <row r="294" spans="1:6" s="43" customFormat="1" ht="12" x14ac:dyDescent="0.2">
      <c r="A294" s="44">
        <v>44113</v>
      </c>
      <c r="B294" s="45">
        <v>9</v>
      </c>
      <c r="C294" s="48">
        <v>1.4999999999999999E-2</v>
      </c>
      <c r="D294" s="47">
        <v>0.54</v>
      </c>
      <c r="E294" s="46">
        <v>0.95</v>
      </c>
      <c r="F294" s="72">
        <v>0.78</v>
      </c>
    </row>
    <row r="295" spans="1:6" s="43" customFormat="1" ht="12" x14ac:dyDescent="0.2">
      <c r="A295" s="44">
        <v>44114</v>
      </c>
      <c r="B295" s="45">
        <v>7.5</v>
      </c>
      <c r="C295" s="48">
        <v>4.0000000000000001E-3</v>
      </c>
      <c r="D295" s="47">
        <v>0.11</v>
      </c>
      <c r="E295" s="46">
        <v>0.06</v>
      </c>
      <c r="F295" s="72">
        <v>0.21</v>
      </c>
    </row>
    <row r="296" spans="1:6" s="43" customFormat="1" ht="12" x14ac:dyDescent="0.2">
      <c r="A296" s="44">
        <v>44115</v>
      </c>
      <c r="B296" s="45">
        <v>8.1999999999999993</v>
      </c>
      <c r="C296" s="48">
        <v>3.0000000000000001E-3</v>
      </c>
      <c r="D296" s="47">
        <v>0.1</v>
      </c>
      <c r="E296" s="46">
        <v>0.09</v>
      </c>
      <c r="F296" s="72">
        <v>0.26</v>
      </c>
    </row>
    <row r="297" spans="1:6" s="43" customFormat="1" ht="12" x14ac:dyDescent="0.2">
      <c r="A297" s="44">
        <v>44116</v>
      </c>
      <c r="B297" s="45">
        <v>12.7</v>
      </c>
      <c r="C297" s="48">
        <v>9.2999999999999999E-2</v>
      </c>
      <c r="D297" s="47">
        <v>10.08</v>
      </c>
      <c r="E297" s="46">
        <v>0.9</v>
      </c>
      <c r="F297" s="72">
        <v>4.32</v>
      </c>
    </row>
    <row r="298" spans="1:6" s="43" customFormat="1" ht="12" x14ac:dyDescent="0.2">
      <c r="A298" s="44">
        <v>44117</v>
      </c>
      <c r="B298" s="45">
        <v>9.5</v>
      </c>
      <c r="C298" s="48">
        <v>0.314</v>
      </c>
      <c r="D298" s="47">
        <v>24.53</v>
      </c>
      <c r="E298" s="46">
        <v>1.39</v>
      </c>
      <c r="F298" s="72">
        <v>12.52</v>
      </c>
    </row>
    <row r="299" spans="1:6" s="43" customFormat="1" ht="12" x14ac:dyDescent="0.2">
      <c r="A299" s="44">
        <v>44118</v>
      </c>
      <c r="B299" s="45">
        <v>15.6</v>
      </c>
      <c r="C299" s="48">
        <v>0.10100000000000001</v>
      </c>
      <c r="D299" s="47">
        <v>8.77</v>
      </c>
      <c r="E299" s="46">
        <v>0.85</v>
      </c>
      <c r="F299" s="72">
        <v>4.57</v>
      </c>
    </row>
    <row r="300" spans="1:6" s="43" customFormat="1" ht="12" x14ac:dyDescent="0.2">
      <c r="A300" s="44">
        <v>44119</v>
      </c>
      <c r="B300" s="45">
        <v>15.3</v>
      </c>
      <c r="C300" s="48">
        <v>6.0000000000000001E-3</v>
      </c>
      <c r="D300" s="47">
        <v>0.16</v>
      </c>
      <c r="E300" s="46">
        <v>0.44</v>
      </c>
      <c r="F300" s="72">
        <v>0.35</v>
      </c>
    </row>
    <row r="301" spans="1:6" s="43" customFormat="1" ht="12" x14ac:dyDescent="0.2">
      <c r="A301" s="44">
        <v>44120</v>
      </c>
      <c r="B301" s="45">
        <v>18.2</v>
      </c>
      <c r="C301" s="48">
        <v>5.0000000000000001E-3</v>
      </c>
      <c r="D301" s="47">
        <v>0.18</v>
      </c>
      <c r="E301" s="46">
        <v>0.99</v>
      </c>
      <c r="F301" s="72">
        <v>0.55000000000000004</v>
      </c>
    </row>
    <row r="302" spans="1:6" s="43" customFormat="1" ht="12" x14ac:dyDescent="0.2">
      <c r="A302" s="44">
        <v>44121</v>
      </c>
      <c r="B302" s="45">
        <v>23.3</v>
      </c>
      <c r="C302" s="48">
        <v>0.16400000000000001</v>
      </c>
      <c r="D302" s="47">
        <v>8.16</v>
      </c>
      <c r="E302" s="46">
        <v>0.34</v>
      </c>
      <c r="F302" s="72">
        <v>10.34</v>
      </c>
    </row>
    <row r="303" spans="1:6" s="43" customFormat="1" ht="12" x14ac:dyDescent="0.2">
      <c r="A303" s="44">
        <v>44122</v>
      </c>
      <c r="B303" s="45">
        <v>27.6</v>
      </c>
      <c r="C303" s="48">
        <v>9.9000000000000005E-2</v>
      </c>
      <c r="D303" s="47">
        <v>5.16</v>
      </c>
      <c r="E303" s="46">
        <v>0.75</v>
      </c>
      <c r="F303" s="72">
        <v>5.97</v>
      </c>
    </row>
    <row r="304" spans="1:6" s="43" customFormat="1" ht="12" x14ac:dyDescent="0.2">
      <c r="A304" s="44">
        <v>44123</v>
      </c>
      <c r="B304" s="45">
        <v>11.2</v>
      </c>
      <c r="C304" s="48">
        <v>6.0999999999999999E-2</v>
      </c>
      <c r="D304" s="47">
        <v>4.34</v>
      </c>
      <c r="E304" s="46">
        <v>0.3</v>
      </c>
      <c r="F304" s="72">
        <v>3.62</v>
      </c>
    </row>
    <row r="305" spans="1:6" s="43" customFormat="1" ht="12" x14ac:dyDescent="0.2">
      <c r="A305" s="44">
        <v>44124</v>
      </c>
      <c r="B305" s="45">
        <v>12.5</v>
      </c>
      <c r="C305" s="48">
        <v>0.04</v>
      </c>
      <c r="D305" s="47">
        <v>0.44</v>
      </c>
      <c r="E305" s="46">
        <v>0.56999999999999995</v>
      </c>
      <c r="F305" s="72">
        <v>2.4500000000000002</v>
      </c>
    </row>
    <row r="306" spans="1:6" s="43" customFormat="1" ht="12" x14ac:dyDescent="0.2">
      <c r="A306" s="44">
        <v>44125</v>
      </c>
      <c r="B306" s="45">
        <v>15</v>
      </c>
      <c r="C306" s="48">
        <v>1.4999999999999999E-2</v>
      </c>
      <c r="D306" s="47">
        <v>0.41</v>
      </c>
      <c r="E306" s="46">
        <v>0.95</v>
      </c>
      <c r="F306" s="72">
        <v>0.67</v>
      </c>
    </row>
    <row r="307" spans="1:6" s="43" customFormat="1" ht="12" x14ac:dyDescent="0.2">
      <c r="A307" s="44">
        <v>44126</v>
      </c>
      <c r="B307" s="45">
        <v>11.3</v>
      </c>
      <c r="C307" s="48">
        <v>0.01</v>
      </c>
      <c r="D307" s="47">
        <v>0.12</v>
      </c>
      <c r="E307" s="46">
        <v>0.31</v>
      </c>
      <c r="F307" s="72">
        <v>0.52</v>
      </c>
    </row>
    <row r="308" spans="1:6" s="43" customFormat="1" ht="12" x14ac:dyDescent="0.2">
      <c r="A308" s="44">
        <v>44127</v>
      </c>
      <c r="B308" s="45">
        <v>8.6</v>
      </c>
      <c r="C308" s="48">
        <v>1.6E-2</v>
      </c>
      <c r="D308" s="47">
        <v>0.78</v>
      </c>
      <c r="E308" s="46">
        <v>0.41</v>
      </c>
      <c r="F308" s="72">
        <v>0.79</v>
      </c>
    </row>
    <row r="309" spans="1:6" s="43" customFormat="1" ht="12" x14ac:dyDescent="0.2">
      <c r="A309" s="44">
        <v>44128</v>
      </c>
      <c r="B309" s="45">
        <v>5.0999999999999996</v>
      </c>
      <c r="C309" s="48">
        <v>6.0000000000000001E-3</v>
      </c>
      <c r="D309" s="47">
        <v>0.12</v>
      </c>
      <c r="E309" s="46">
        <v>7.0000000000000007E-2</v>
      </c>
      <c r="F309" s="72">
        <v>0.18</v>
      </c>
    </row>
    <row r="310" spans="1:6" s="43" customFormat="1" ht="12" x14ac:dyDescent="0.2">
      <c r="A310" s="44">
        <v>44129</v>
      </c>
      <c r="B310" s="45">
        <v>4.2</v>
      </c>
      <c r="C310" s="48">
        <v>4.3999999999999997E-2</v>
      </c>
      <c r="D310" s="47">
        <v>0.21</v>
      </c>
      <c r="E310" s="46">
        <v>-0.15</v>
      </c>
      <c r="F310" s="72">
        <v>0.72</v>
      </c>
    </row>
    <row r="311" spans="1:6" s="43" customFormat="1" ht="12" x14ac:dyDescent="0.2">
      <c r="A311" s="44">
        <v>44130</v>
      </c>
      <c r="B311" s="45">
        <v>7.8</v>
      </c>
      <c r="C311" s="48">
        <v>1.2999999999999999E-2</v>
      </c>
      <c r="D311" s="47">
        <v>1.1499999999999999</v>
      </c>
      <c r="E311" s="46">
        <v>0.28999999999999998</v>
      </c>
      <c r="F311" s="72">
        <v>0.48</v>
      </c>
    </row>
    <row r="312" spans="1:6" s="43" customFormat="1" ht="12" x14ac:dyDescent="0.2">
      <c r="A312" s="44">
        <v>44131</v>
      </c>
      <c r="B312" s="45">
        <v>9.5</v>
      </c>
      <c r="C312" s="48">
        <v>6.0000000000000001E-3</v>
      </c>
      <c r="D312" s="47">
        <v>0.12</v>
      </c>
      <c r="E312" s="46">
        <v>0.06</v>
      </c>
      <c r="F312" s="72">
        <v>0.21</v>
      </c>
    </row>
    <row r="313" spans="1:6" s="43" customFormat="1" ht="12" x14ac:dyDescent="0.2">
      <c r="A313" s="44">
        <v>44132</v>
      </c>
      <c r="B313" s="45">
        <v>8</v>
      </c>
      <c r="C313" s="48">
        <v>2E-3</v>
      </c>
      <c r="D313" s="47">
        <v>0.08</v>
      </c>
      <c r="E313" s="46">
        <v>0.37</v>
      </c>
      <c r="F313" s="72">
        <v>0.11</v>
      </c>
    </row>
    <row r="314" spans="1:6" s="43" customFormat="1" ht="12" x14ac:dyDescent="0.2">
      <c r="A314" s="44">
        <v>44133</v>
      </c>
      <c r="B314" s="45">
        <v>8.5</v>
      </c>
      <c r="C314" s="48">
        <v>3.0000000000000001E-3</v>
      </c>
      <c r="D314" s="47">
        <v>0.09</v>
      </c>
      <c r="E314" s="46">
        <v>0.24</v>
      </c>
      <c r="F314" s="72">
        <v>0.11</v>
      </c>
    </row>
    <row r="315" spans="1:6" s="43" customFormat="1" ht="12" x14ac:dyDescent="0.2">
      <c r="A315" s="44">
        <v>44134</v>
      </c>
      <c r="B315" s="45">
        <v>5.3</v>
      </c>
      <c r="C315" s="48">
        <v>2E-3</v>
      </c>
      <c r="D315" s="47">
        <v>7.0000000000000007E-2</v>
      </c>
      <c r="E315" s="46">
        <v>0.53</v>
      </c>
      <c r="F315" s="72">
        <v>0.1</v>
      </c>
    </row>
    <row r="316" spans="1:6" s="43" customFormat="1" ht="12" x14ac:dyDescent="0.2">
      <c r="A316" s="44">
        <v>44135</v>
      </c>
      <c r="B316" s="45">
        <v>8.4</v>
      </c>
      <c r="C316" s="48">
        <v>0.05</v>
      </c>
      <c r="D316" s="47">
        <v>9.51</v>
      </c>
      <c r="E316" s="46">
        <v>0.81</v>
      </c>
      <c r="F316" s="72">
        <v>0.91</v>
      </c>
    </row>
    <row r="317" spans="1:6" s="43" customFormat="1" ht="12" x14ac:dyDescent="0.2">
      <c r="A317" s="44">
        <v>44136</v>
      </c>
      <c r="B317" s="45">
        <v>4.8</v>
      </c>
      <c r="C317" s="48">
        <v>2E-3</v>
      </c>
      <c r="D317" s="47">
        <v>0.74</v>
      </c>
      <c r="E317" s="46">
        <v>0.14000000000000001</v>
      </c>
      <c r="F317" s="72">
        <v>0.09</v>
      </c>
    </row>
    <row r="318" spans="1:6" s="43" customFormat="1" ht="12" x14ac:dyDescent="0.2">
      <c r="A318" s="44">
        <v>44137</v>
      </c>
      <c r="B318" s="45">
        <v>5.8</v>
      </c>
      <c r="C318" s="48">
        <v>3.0000000000000001E-3</v>
      </c>
      <c r="D318" s="47">
        <v>0.1</v>
      </c>
      <c r="E318" s="46">
        <v>0.1</v>
      </c>
      <c r="F318" s="72">
        <v>0.17</v>
      </c>
    </row>
    <row r="319" spans="1:6" s="43" customFormat="1" ht="12" x14ac:dyDescent="0.2">
      <c r="A319" s="44">
        <v>44138</v>
      </c>
      <c r="B319" s="45">
        <v>12.9</v>
      </c>
      <c r="C319" s="48">
        <v>7.0000000000000001E-3</v>
      </c>
      <c r="D319" s="47">
        <v>1.1499999999999999</v>
      </c>
      <c r="E319" s="46">
        <v>0.41</v>
      </c>
      <c r="F319" s="72">
        <v>0.22</v>
      </c>
    </row>
    <row r="320" spans="1:6" s="43" customFormat="1" ht="12" x14ac:dyDescent="0.2">
      <c r="A320" s="44">
        <v>44139</v>
      </c>
      <c r="B320" s="45">
        <v>11.9</v>
      </c>
      <c r="C320" s="48">
        <v>2.7E-2</v>
      </c>
      <c r="D320" s="47">
        <v>1.03</v>
      </c>
      <c r="E320" s="46">
        <v>0.83</v>
      </c>
      <c r="F320" s="72">
        <v>1.0900000000000001</v>
      </c>
    </row>
    <row r="321" spans="1:6" s="43" customFormat="1" ht="12" x14ac:dyDescent="0.2">
      <c r="A321" s="44">
        <v>44140</v>
      </c>
      <c r="B321" s="45">
        <v>21.5</v>
      </c>
      <c r="C321" s="48">
        <v>7.9000000000000001E-2</v>
      </c>
      <c r="D321" s="47">
        <v>2.52</v>
      </c>
      <c r="E321" s="46">
        <v>1.61</v>
      </c>
      <c r="F321" s="72">
        <v>4.67</v>
      </c>
    </row>
    <row r="322" spans="1:6" s="43" customFormat="1" ht="12" x14ac:dyDescent="0.2">
      <c r="A322" s="44">
        <v>44141</v>
      </c>
      <c r="B322" s="45">
        <v>12.7</v>
      </c>
      <c r="C322" s="48">
        <v>0.19800000000000001</v>
      </c>
      <c r="D322" s="47">
        <v>4.0999999999999996</v>
      </c>
      <c r="E322" s="46">
        <v>0.98</v>
      </c>
      <c r="F322" s="72">
        <v>3.96</v>
      </c>
    </row>
    <row r="323" spans="1:6" s="43" customFormat="1" ht="12" x14ac:dyDescent="0.2">
      <c r="A323" s="44">
        <v>44142</v>
      </c>
      <c r="B323" s="45">
        <v>17.2</v>
      </c>
      <c r="C323" s="48">
        <v>0.35599999999999998</v>
      </c>
      <c r="D323" s="47">
        <v>6.56</v>
      </c>
      <c r="E323" s="46">
        <v>1.2</v>
      </c>
      <c r="F323" s="72">
        <v>7.97</v>
      </c>
    </row>
    <row r="324" spans="1:6" s="43" customFormat="1" ht="12" x14ac:dyDescent="0.2">
      <c r="A324" s="44">
        <v>44143</v>
      </c>
      <c r="B324" s="45">
        <v>15.4</v>
      </c>
      <c r="C324" s="48">
        <v>0.32900000000000001</v>
      </c>
      <c r="D324" s="47">
        <v>52.94</v>
      </c>
      <c r="E324" s="46">
        <v>3.04</v>
      </c>
      <c r="F324" s="72">
        <v>9.51</v>
      </c>
    </row>
    <row r="325" spans="1:6" s="43" customFormat="1" ht="12" x14ac:dyDescent="0.2">
      <c r="A325" s="44">
        <v>44144</v>
      </c>
      <c r="B325" s="45">
        <v>19.3</v>
      </c>
      <c r="C325" s="48">
        <v>0.40100000000000002</v>
      </c>
      <c r="D325" s="47">
        <v>41.52</v>
      </c>
      <c r="E325" s="46">
        <v>2.7</v>
      </c>
      <c r="F325" s="72">
        <v>22.49</v>
      </c>
    </row>
    <row r="326" spans="1:6" s="43" customFormat="1" ht="12" x14ac:dyDescent="0.2">
      <c r="A326" s="44">
        <v>44145</v>
      </c>
      <c r="B326" s="45">
        <v>19.8</v>
      </c>
      <c r="C326" s="48">
        <v>1.48</v>
      </c>
      <c r="D326" s="47">
        <v>73.87</v>
      </c>
      <c r="E326" s="46">
        <v>1.45</v>
      </c>
      <c r="F326" s="72">
        <v>90.19</v>
      </c>
    </row>
    <row r="327" spans="1:6" s="43" customFormat="1" ht="12" x14ac:dyDescent="0.2">
      <c r="A327" s="44">
        <v>44146</v>
      </c>
      <c r="B327" s="45">
        <v>12.3</v>
      </c>
      <c r="C327" s="48">
        <v>0.16600000000000001</v>
      </c>
      <c r="D327" s="47">
        <v>5.47</v>
      </c>
      <c r="E327" s="46">
        <v>1.53</v>
      </c>
      <c r="F327" s="72">
        <v>4.92</v>
      </c>
    </row>
    <row r="328" spans="1:6" s="43" customFormat="1" ht="12" x14ac:dyDescent="0.2">
      <c r="A328" s="44">
        <v>44147</v>
      </c>
      <c r="B328" s="45">
        <v>13.8</v>
      </c>
      <c r="C328" s="48">
        <v>4.2000000000000003E-2</v>
      </c>
      <c r="D328" s="47">
        <v>3.51</v>
      </c>
      <c r="E328" s="46">
        <v>0.54</v>
      </c>
      <c r="F328" s="72">
        <v>0.94</v>
      </c>
    </row>
    <row r="329" spans="1:6" s="43" customFormat="1" ht="12" x14ac:dyDescent="0.2">
      <c r="A329" s="44">
        <v>44148</v>
      </c>
      <c r="B329" s="45">
        <v>11.4</v>
      </c>
      <c r="C329" s="48">
        <v>0.498</v>
      </c>
      <c r="D329" s="47">
        <v>53.85</v>
      </c>
      <c r="E329" s="46">
        <v>0.82</v>
      </c>
      <c r="F329" s="72">
        <v>6.93</v>
      </c>
    </row>
    <row r="330" spans="1:6" s="43" customFormat="1" ht="12" x14ac:dyDescent="0.2">
      <c r="A330" s="44">
        <v>44149</v>
      </c>
      <c r="B330" s="45">
        <v>10.1</v>
      </c>
      <c r="C330" s="48">
        <v>1.6E-2</v>
      </c>
      <c r="D330" s="47">
        <v>1.05</v>
      </c>
      <c r="E330" s="46">
        <v>0.63</v>
      </c>
      <c r="F330" s="72">
        <v>0.71</v>
      </c>
    </row>
    <row r="331" spans="1:6" s="43" customFormat="1" ht="12" x14ac:dyDescent="0.2">
      <c r="A331" s="44">
        <v>44150</v>
      </c>
      <c r="B331" s="45">
        <v>7.8</v>
      </c>
      <c r="C331" s="48">
        <v>3.4000000000000002E-2</v>
      </c>
      <c r="D331" s="47">
        <v>3.88</v>
      </c>
      <c r="E331" s="46">
        <v>0.42</v>
      </c>
      <c r="F331" s="72">
        <v>1.1299999999999999</v>
      </c>
    </row>
    <row r="332" spans="1:6" s="43" customFormat="1" ht="12" x14ac:dyDescent="0.2">
      <c r="A332" s="44">
        <v>44151</v>
      </c>
      <c r="B332" s="45">
        <v>8</v>
      </c>
      <c r="C332" s="48">
        <v>2E-3</v>
      </c>
      <c r="D332" s="47">
        <v>0.06</v>
      </c>
      <c r="E332" s="46">
        <v>0.54</v>
      </c>
      <c r="F332" s="72">
        <v>0.11</v>
      </c>
    </row>
    <row r="333" spans="1:6" s="43" customFormat="1" ht="12" x14ac:dyDescent="0.2">
      <c r="A333" s="44">
        <v>44152</v>
      </c>
      <c r="B333" s="45">
        <v>10.9</v>
      </c>
      <c r="C333" s="48">
        <v>4.0000000000000001E-3</v>
      </c>
      <c r="D333" s="47">
        <v>0.12</v>
      </c>
      <c r="E333" s="46">
        <v>1.26</v>
      </c>
      <c r="F333" s="72">
        <v>0.36</v>
      </c>
    </row>
    <row r="334" spans="1:6" s="43" customFormat="1" ht="12" x14ac:dyDescent="0.2">
      <c r="A334" s="44">
        <v>44153</v>
      </c>
      <c r="B334" s="45">
        <v>9.8000000000000007</v>
      </c>
      <c r="C334" s="48">
        <v>5.5E-2</v>
      </c>
      <c r="D334" s="47">
        <v>2.46</v>
      </c>
      <c r="E334" s="46">
        <v>0.63</v>
      </c>
      <c r="F334" s="72">
        <v>1.48</v>
      </c>
    </row>
    <row r="335" spans="1:6" s="43" customFormat="1" ht="12" x14ac:dyDescent="0.2">
      <c r="A335" s="44">
        <v>44154</v>
      </c>
      <c r="B335" s="45">
        <v>9.8000000000000007</v>
      </c>
      <c r="C335" s="48">
        <v>4.0000000000000001E-3</v>
      </c>
      <c r="D335" s="47">
        <v>0.56000000000000005</v>
      </c>
      <c r="E335" s="46">
        <v>0.33</v>
      </c>
      <c r="F335" s="72">
        <v>0.28999999999999998</v>
      </c>
    </row>
    <row r="336" spans="1:6" s="43" customFormat="1" ht="12" x14ac:dyDescent="0.2">
      <c r="A336" s="44">
        <v>44155</v>
      </c>
      <c r="B336" s="45">
        <v>17.2</v>
      </c>
      <c r="C336" s="48">
        <v>0.156</v>
      </c>
      <c r="D336" s="47">
        <v>47.02</v>
      </c>
      <c r="E336" s="46">
        <v>0.98</v>
      </c>
      <c r="F336" s="72">
        <v>2.3199999999999998</v>
      </c>
    </row>
    <row r="337" spans="1:12" s="43" customFormat="1" ht="12" x14ac:dyDescent="0.2">
      <c r="A337" s="44">
        <v>44156</v>
      </c>
      <c r="B337" s="45">
        <v>9.9</v>
      </c>
      <c r="C337" s="48">
        <v>2.3E-2</v>
      </c>
      <c r="D337" s="47">
        <v>2.11</v>
      </c>
      <c r="E337" s="46">
        <v>0.26</v>
      </c>
      <c r="F337" s="72">
        <v>1.42</v>
      </c>
    </row>
    <row r="338" spans="1:12" s="43" customFormat="1" ht="12" x14ac:dyDescent="0.2">
      <c r="A338" s="44">
        <v>44157</v>
      </c>
      <c r="B338" s="45">
        <v>6.7</v>
      </c>
      <c r="C338" s="48">
        <v>2E-3</v>
      </c>
      <c r="D338" s="47">
        <v>0.09</v>
      </c>
      <c r="E338" s="46">
        <v>-7.0000000000000007E-2</v>
      </c>
      <c r="F338" s="72">
        <v>0.19</v>
      </c>
    </row>
    <row r="339" spans="1:12" s="43" customFormat="1" ht="12" x14ac:dyDescent="0.2">
      <c r="A339" s="44">
        <v>44158</v>
      </c>
      <c r="B339" s="45">
        <v>13.9</v>
      </c>
      <c r="C339" s="48">
        <v>5.6000000000000001E-2</v>
      </c>
      <c r="D339" s="47">
        <v>9.86</v>
      </c>
      <c r="E339" s="46">
        <v>0.27</v>
      </c>
      <c r="F339" s="72">
        <v>1.34</v>
      </c>
      <c r="L339" s="75"/>
    </row>
    <row r="340" spans="1:12" s="43" customFormat="1" ht="12" x14ac:dyDescent="0.2">
      <c r="A340" s="44">
        <v>44159</v>
      </c>
      <c r="B340" s="45">
        <v>9.8000000000000007</v>
      </c>
      <c r="C340" s="48">
        <v>0.315</v>
      </c>
      <c r="D340" s="47">
        <v>25.57</v>
      </c>
      <c r="E340" s="46">
        <v>0.5</v>
      </c>
      <c r="F340" s="72">
        <v>2.99</v>
      </c>
      <c r="L340" s="75"/>
    </row>
    <row r="341" spans="1:12" s="43" customFormat="1" ht="12" x14ac:dyDescent="0.2">
      <c r="A341" s="44">
        <v>44160</v>
      </c>
      <c r="B341" s="45">
        <v>18.3</v>
      </c>
      <c r="C341" s="48">
        <v>0.16200000000000001</v>
      </c>
      <c r="D341" s="47">
        <v>4.63</v>
      </c>
      <c r="E341" s="46">
        <v>0.64</v>
      </c>
      <c r="F341" s="72">
        <v>2.1800000000000002</v>
      </c>
      <c r="L341" s="75"/>
    </row>
    <row r="342" spans="1:12" s="43" customFormat="1" ht="12" x14ac:dyDescent="0.2">
      <c r="A342" s="44">
        <v>44161</v>
      </c>
      <c r="B342" s="45">
        <v>20.399999999999999</v>
      </c>
      <c r="C342" s="48">
        <v>0.28799999999999998</v>
      </c>
      <c r="D342" s="47">
        <v>22.76</v>
      </c>
      <c r="E342" s="46">
        <v>0.95</v>
      </c>
      <c r="F342" s="72">
        <v>7.28</v>
      </c>
      <c r="L342" s="75"/>
    </row>
    <row r="343" spans="1:12" s="43" customFormat="1" ht="12" x14ac:dyDescent="0.2">
      <c r="A343" s="44">
        <v>44162</v>
      </c>
      <c r="B343" s="45">
        <v>20.6</v>
      </c>
      <c r="C343" s="48">
        <v>0.128</v>
      </c>
      <c r="D343" s="47">
        <v>4.9400000000000004</v>
      </c>
      <c r="E343" s="46">
        <v>1.61</v>
      </c>
      <c r="F343" s="72">
        <v>2.65</v>
      </c>
      <c r="L343" s="75"/>
    </row>
    <row r="344" spans="1:12" s="43" customFormat="1" ht="12" x14ac:dyDescent="0.2">
      <c r="A344" s="44">
        <v>44163</v>
      </c>
      <c r="B344" s="45">
        <v>18.899999999999999</v>
      </c>
      <c r="C344" s="48">
        <v>3.4000000000000002E-2</v>
      </c>
      <c r="D344" s="47">
        <v>1.54</v>
      </c>
      <c r="E344" s="46">
        <v>0.96</v>
      </c>
      <c r="F344" s="72">
        <v>1.55</v>
      </c>
      <c r="L344" s="75"/>
    </row>
    <row r="345" spans="1:12" s="43" customFormat="1" ht="12" x14ac:dyDescent="0.2">
      <c r="A345" s="44">
        <v>44164</v>
      </c>
      <c r="B345" s="45">
        <v>17.3</v>
      </c>
      <c r="C345" s="48">
        <v>1.4999999999999999E-2</v>
      </c>
      <c r="D345" s="47">
        <v>1.72</v>
      </c>
      <c r="E345" s="46">
        <v>-0.02</v>
      </c>
      <c r="F345" s="72">
        <v>0.51</v>
      </c>
      <c r="L345" s="75"/>
    </row>
    <row r="346" spans="1:12" s="43" customFormat="1" ht="12" x14ac:dyDescent="0.2">
      <c r="A346" s="44">
        <v>44165</v>
      </c>
      <c r="B346" s="45">
        <v>21.4</v>
      </c>
      <c r="C346" s="48">
        <v>9.1999999999999998E-2</v>
      </c>
      <c r="D346" s="47">
        <v>15.71</v>
      </c>
      <c r="E346" s="46">
        <v>1.2</v>
      </c>
      <c r="F346" s="72">
        <v>2.5099999999999998</v>
      </c>
      <c r="L346" s="75"/>
    </row>
    <row r="347" spans="1:12" s="43" customFormat="1" ht="12" x14ac:dyDescent="0.2">
      <c r="A347" s="44">
        <v>44166</v>
      </c>
      <c r="B347" s="45">
        <v>9.1999999999999993</v>
      </c>
      <c r="C347" s="48">
        <v>3.0000000000000001E-3</v>
      </c>
      <c r="D347" s="47">
        <v>0.1</v>
      </c>
      <c r="E347" s="46">
        <v>-0.2</v>
      </c>
      <c r="F347" s="72">
        <v>0.21</v>
      </c>
    </row>
    <row r="348" spans="1:12" s="43" customFormat="1" ht="12" x14ac:dyDescent="0.2">
      <c r="A348" s="44">
        <v>44167</v>
      </c>
      <c r="B348" s="45">
        <v>18.8</v>
      </c>
      <c r="C348" s="48">
        <v>1.2E-2</v>
      </c>
      <c r="D348" s="47">
        <v>0.42</v>
      </c>
      <c r="E348" s="46">
        <v>0.36</v>
      </c>
      <c r="F348" s="72">
        <v>0.78</v>
      </c>
    </row>
    <row r="349" spans="1:12" s="43" customFormat="1" ht="12" x14ac:dyDescent="0.2">
      <c r="A349" s="44">
        <v>44168</v>
      </c>
      <c r="B349" s="45">
        <v>8.9</v>
      </c>
      <c r="C349" s="48">
        <v>2.9000000000000001E-2</v>
      </c>
      <c r="D349" s="47">
        <v>0.83</v>
      </c>
      <c r="E349" s="46">
        <v>0.9</v>
      </c>
      <c r="F349" s="72">
        <v>1.05</v>
      </c>
    </row>
    <row r="350" spans="1:12" s="43" customFormat="1" ht="12" x14ac:dyDescent="0.2">
      <c r="A350" s="44">
        <v>44169</v>
      </c>
      <c r="B350" s="45">
        <v>5.2</v>
      </c>
      <c r="C350" s="48">
        <v>7.8E-2</v>
      </c>
      <c r="D350" s="47">
        <v>2.23</v>
      </c>
      <c r="E350" s="46">
        <v>0</v>
      </c>
      <c r="F350" s="72">
        <v>4.92</v>
      </c>
    </row>
    <row r="351" spans="1:12" s="43" customFormat="1" ht="12" x14ac:dyDescent="0.2">
      <c r="A351" s="44">
        <v>44170</v>
      </c>
      <c r="B351" s="45">
        <v>7.8</v>
      </c>
      <c r="C351" s="48">
        <v>9.8000000000000004E-2</v>
      </c>
      <c r="D351" s="47">
        <v>3.45</v>
      </c>
      <c r="E351" s="46">
        <v>1.1599999999999999</v>
      </c>
      <c r="F351" s="72">
        <v>6.45</v>
      </c>
    </row>
    <row r="352" spans="1:12" s="43" customFormat="1" ht="12" x14ac:dyDescent="0.2">
      <c r="A352" s="44">
        <v>44171</v>
      </c>
      <c r="B352" s="45">
        <v>16.5</v>
      </c>
      <c r="C352" s="48">
        <v>6.0000000000000001E-3</v>
      </c>
      <c r="D352" s="47">
        <v>0.26</v>
      </c>
      <c r="E352" s="46">
        <v>-0.22</v>
      </c>
      <c r="F352" s="72">
        <v>0.44</v>
      </c>
    </row>
    <row r="353" spans="1:6" s="43" customFormat="1" ht="12" x14ac:dyDescent="0.2">
      <c r="A353" s="44">
        <v>44172</v>
      </c>
      <c r="B353" s="45">
        <v>13.8</v>
      </c>
      <c r="C353" s="48">
        <v>3.6999999999999998E-2</v>
      </c>
      <c r="D353" s="47">
        <v>1.65</v>
      </c>
      <c r="E353" s="46">
        <v>0.09</v>
      </c>
      <c r="F353" s="72">
        <v>2.0499999999999998</v>
      </c>
    </row>
    <row r="354" spans="1:6" s="43" customFormat="1" ht="12" x14ac:dyDescent="0.2">
      <c r="A354" s="44">
        <v>44173</v>
      </c>
      <c r="B354" s="45">
        <v>14.7</v>
      </c>
      <c r="C354" s="48">
        <v>5.1999999999999998E-2</v>
      </c>
      <c r="D354" s="47">
        <v>1.91</v>
      </c>
      <c r="E354" s="46">
        <v>0.15</v>
      </c>
      <c r="F354" s="72">
        <v>3.54</v>
      </c>
    </row>
    <row r="355" spans="1:6" s="43" customFormat="1" ht="12" x14ac:dyDescent="0.2">
      <c r="A355" s="44">
        <v>44174</v>
      </c>
      <c r="B355" s="45">
        <v>20.100000000000001</v>
      </c>
      <c r="C355" s="48">
        <v>5.5E-2</v>
      </c>
      <c r="D355" s="47">
        <v>1.82</v>
      </c>
      <c r="E355" s="46">
        <v>1.51</v>
      </c>
      <c r="F355" s="72">
        <v>2.41</v>
      </c>
    </row>
    <row r="356" spans="1:6" s="43" customFormat="1" ht="12" x14ac:dyDescent="0.2">
      <c r="A356" s="44">
        <v>44175</v>
      </c>
      <c r="B356" s="45">
        <v>15.4</v>
      </c>
      <c r="C356" s="48">
        <v>0.11</v>
      </c>
      <c r="D356" s="47">
        <v>4.43</v>
      </c>
      <c r="E356" s="46">
        <v>1.1200000000000001</v>
      </c>
      <c r="F356" s="72">
        <v>5.75</v>
      </c>
    </row>
    <row r="357" spans="1:6" s="43" customFormat="1" ht="12" x14ac:dyDescent="0.2">
      <c r="A357" s="44">
        <v>44176</v>
      </c>
      <c r="B357" s="45">
        <v>8.1</v>
      </c>
      <c r="C357" s="48">
        <v>0.1</v>
      </c>
      <c r="D357" s="47">
        <v>2.58</v>
      </c>
      <c r="E357" s="46">
        <v>0.74</v>
      </c>
      <c r="F357" s="72">
        <v>3.05</v>
      </c>
    </row>
    <row r="358" spans="1:6" s="43" customFormat="1" ht="12" x14ac:dyDescent="0.2">
      <c r="A358" s="44">
        <v>44177</v>
      </c>
      <c r="B358" s="45">
        <v>10.8</v>
      </c>
      <c r="C358" s="48">
        <v>1.2999999999999999E-2</v>
      </c>
      <c r="D358" s="47">
        <v>0.35</v>
      </c>
      <c r="E358" s="46">
        <v>-0.02</v>
      </c>
      <c r="F358" s="72">
        <v>0.87</v>
      </c>
    </row>
    <row r="359" spans="1:6" s="43" customFormat="1" ht="12" x14ac:dyDescent="0.2">
      <c r="A359" s="44">
        <v>44178</v>
      </c>
      <c r="B359" s="45">
        <v>8.3000000000000007</v>
      </c>
      <c r="C359" s="48">
        <v>1.0999999999999999E-2</v>
      </c>
      <c r="D359" s="47">
        <v>0.21</v>
      </c>
      <c r="E359" s="46">
        <v>0.17</v>
      </c>
      <c r="F359" s="72">
        <v>0.55000000000000004</v>
      </c>
    </row>
    <row r="360" spans="1:6" s="43" customFormat="1" ht="12" x14ac:dyDescent="0.2">
      <c r="A360" s="44">
        <v>44179</v>
      </c>
      <c r="B360" s="45">
        <v>5.2</v>
      </c>
      <c r="C360" s="48">
        <v>1.4999999999999999E-2</v>
      </c>
      <c r="D360" s="47">
        <v>0.25</v>
      </c>
      <c r="E360" s="46">
        <v>-0.02</v>
      </c>
      <c r="F360" s="72">
        <v>0.64</v>
      </c>
    </row>
    <row r="361" spans="1:6" s="43" customFormat="1" ht="12" x14ac:dyDescent="0.2">
      <c r="A361" s="44">
        <v>44180</v>
      </c>
      <c r="B361" s="45">
        <v>7.1</v>
      </c>
      <c r="C361" s="48">
        <v>6.6000000000000003E-2</v>
      </c>
      <c r="D361" s="47">
        <v>1.05</v>
      </c>
      <c r="E361" s="46">
        <v>0.39</v>
      </c>
      <c r="F361" s="72">
        <v>6.22</v>
      </c>
    </row>
    <row r="362" spans="1:6" s="43" customFormat="1" ht="12" x14ac:dyDescent="0.2">
      <c r="A362" s="44">
        <v>44181</v>
      </c>
      <c r="B362" s="45">
        <v>7.9</v>
      </c>
      <c r="C362" s="48">
        <v>0.19400000000000001</v>
      </c>
      <c r="D362" s="47">
        <v>6.57</v>
      </c>
      <c r="E362" s="46">
        <v>0.54</v>
      </c>
      <c r="F362" s="72">
        <v>8.19</v>
      </c>
    </row>
    <row r="363" spans="1:6" s="43" customFormat="1" ht="12" x14ac:dyDescent="0.2">
      <c r="A363" s="44">
        <v>44182</v>
      </c>
      <c r="B363" s="45">
        <v>8.6999999999999993</v>
      </c>
      <c r="C363" s="48">
        <v>2.8000000000000001E-2</v>
      </c>
      <c r="D363" s="47">
        <v>0.42</v>
      </c>
      <c r="E363" s="46">
        <v>0.55000000000000004</v>
      </c>
      <c r="F363" s="72">
        <v>1.02</v>
      </c>
    </row>
    <row r="364" spans="1:6" s="43" customFormat="1" ht="12" x14ac:dyDescent="0.2">
      <c r="A364" s="44">
        <v>44183</v>
      </c>
      <c r="B364" s="45">
        <v>8.9</v>
      </c>
      <c r="C364" s="48">
        <v>2.8000000000000001E-2</v>
      </c>
      <c r="D364" s="47">
        <v>1.1000000000000001</v>
      </c>
      <c r="E364" s="46">
        <v>0.85</v>
      </c>
      <c r="F364" s="72">
        <v>1.65</v>
      </c>
    </row>
    <row r="365" spans="1:6" s="43" customFormat="1" ht="12" x14ac:dyDescent="0.2">
      <c r="A365" s="44">
        <v>44184</v>
      </c>
      <c r="B365" s="45">
        <v>6.6</v>
      </c>
      <c r="C365" s="48">
        <v>2.5000000000000001E-2</v>
      </c>
      <c r="D365" s="47">
        <v>0.88</v>
      </c>
      <c r="E365" s="46">
        <v>0.4</v>
      </c>
      <c r="F365" s="72">
        <v>1.58</v>
      </c>
    </row>
    <row r="366" spans="1:6" s="43" customFormat="1" ht="12" x14ac:dyDescent="0.2">
      <c r="A366" s="44">
        <v>44185</v>
      </c>
      <c r="B366" s="45">
        <v>8.3000000000000007</v>
      </c>
      <c r="C366" s="48">
        <v>1.0999999999999999E-2</v>
      </c>
      <c r="D366" s="47">
        <v>0.17</v>
      </c>
      <c r="E366" s="46">
        <v>-0.03</v>
      </c>
      <c r="F366" s="72">
        <v>0.57999999999999996</v>
      </c>
    </row>
    <row r="367" spans="1:6" s="43" customFormat="1" ht="12" x14ac:dyDescent="0.2">
      <c r="A367" s="44">
        <v>44186</v>
      </c>
      <c r="B367" s="45">
        <v>4.9000000000000004</v>
      </c>
      <c r="C367" s="48">
        <v>1.7000000000000001E-2</v>
      </c>
      <c r="D367" s="47">
        <v>0.3</v>
      </c>
      <c r="E367" s="46">
        <v>0.01</v>
      </c>
      <c r="F367" s="72">
        <v>0.69</v>
      </c>
    </row>
    <row r="368" spans="1:6" s="43" customFormat="1" ht="12" x14ac:dyDescent="0.2">
      <c r="A368" s="44">
        <v>44187</v>
      </c>
      <c r="B368" s="45">
        <v>2.7</v>
      </c>
      <c r="C368" s="48">
        <v>4.0000000000000001E-3</v>
      </c>
      <c r="D368" s="47">
        <v>0.1</v>
      </c>
      <c r="E368" s="46">
        <v>0.16</v>
      </c>
      <c r="F368" s="72">
        <v>0.14000000000000001</v>
      </c>
    </row>
    <row r="369" spans="1:6" s="43" customFormat="1" ht="12" x14ac:dyDescent="0.2">
      <c r="A369" s="44">
        <v>44188</v>
      </c>
      <c r="B369" s="45">
        <v>3.7</v>
      </c>
      <c r="C369" s="48">
        <v>1.2E-2</v>
      </c>
      <c r="D369" s="47">
        <v>0.78</v>
      </c>
      <c r="E369" s="46">
        <v>0.18</v>
      </c>
      <c r="F369" s="72">
        <v>0.44</v>
      </c>
    </row>
    <row r="370" spans="1:6" s="43" customFormat="1" ht="12" x14ac:dyDescent="0.2">
      <c r="A370" s="44">
        <v>44189</v>
      </c>
      <c r="B370" s="45">
        <v>6.1</v>
      </c>
      <c r="C370" s="48">
        <v>2E-3</v>
      </c>
      <c r="D370" s="47">
        <v>0.09</v>
      </c>
      <c r="E370" s="46">
        <v>-0.4</v>
      </c>
      <c r="F370" s="72">
        <v>0.12</v>
      </c>
    </row>
    <row r="371" spans="1:6" s="43" customFormat="1" ht="12" x14ac:dyDescent="0.2">
      <c r="A371" s="44">
        <v>44190</v>
      </c>
      <c r="B371" s="45">
        <v>10.6</v>
      </c>
      <c r="C371" s="48">
        <v>2E-3</v>
      </c>
      <c r="D371" s="47">
        <v>0.14000000000000001</v>
      </c>
      <c r="E371" s="46">
        <v>-0.21</v>
      </c>
      <c r="F371" s="72">
        <v>0.22</v>
      </c>
    </row>
    <row r="372" spans="1:6" s="43" customFormat="1" ht="10.9" customHeight="1" x14ac:dyDescent="0.2">
      <c r="A372" s="44">
        <v>44191</v>
      </c>
      <c r="B372" s="45">
        <v>9.1999999999999993</v>
      </c>
      <c r="C372" s="48">
        <v>3.0000000000000001E-3</v>
      </c>
      <c r="D372" s="47">
        <v>0.1</v>
      </c>
      <c r="E372" s="46">
        <v>-0.39</v>
      </c>
      <c r="F372" s="72">
        <v>0.23</v>
      </c>
    </row>
    <row r="373" spans="1:6" s="43" customFormat="1" ht="12" x14ac:dyDescent="0.2">
      <c r="A373" s="44">
        <v>44192</v>
      </c>
      <c r="B373" s="45">
        <v>0.3</v>
      </c>
      <c r="C373" s="48">
        <v>4.0000000000000001E-3</v>
      </c>
      <c r="D373" s="47">
        <v>0.05</v>
      </c>
      <c r="E373" s="46">
        <v>-0.18</v>
      </c>
      <c r="F373" s="72">
        <v>0.09</v>
      </c>
    </row>
    <row r="374" spans="1:6" s="43" customFormat="1" ht="12" x14ac:dyDescent="0.2">
      <c r="A374" s="44">
        <v>44193</v>
      </c>
      <c r="B374" s="45">
        <v>2.7</v>
      </c>
      <c r="C374" s="48">
        <v>3.9E-2</v>
      </c>
      <c r="D374" s="47">
        <v>1.46</v>
      </c>
      <c r="E374" s="46">
        <v>-0.11</v>
      </c>
      <c r="F374" s="72">
        <v>3.26</v>
      </c>
    </row>
    <row r="375" spans="1:6" s="43" customFormat="1" ht="12" x14ac:dyDescent="0.2">
      <c r="A375" s="44">
        <v>44194</v>
      </c>
      <c r="B375" s="45">
        <v>9.3000000000000007</v>
      </c>
      <c r="C375" s="48">
        <v>3.4000000000000002E-2</v>
      </c>
      <c r="D375" s="47">
        <v>1.1100000000000001</v>
      </c>
      <c r="E375" s="46">
        <v>-0.13</v>
      </c>
      <c r="F375" s="72">
        <v>2</v>
      </c>
    </row>
    <row r="376" spans="1:6" s="43" customFormat="1" ht="12" x14ac:dyDescent="0.2">
      <c r="A376" s="49">
        <v>44195</v>
      </c>
      <c r="B376" s="50">
        <v>10</v>
      </c>
      <c r="C376" s="53">
        <v>5.0000000000000001E-3</v>
      </c>
      <c r="D376" s="52">
        <v>0.18</v>
      </c>
      <c r="E376" s="51">
        <v>0.56999999999999995</v>
      </c>
      <c r="F376" s="73">
        <v>0.23</v>
      </c>
    </row>
    <row r="377" spans="1:6" s="43" customFormat="1" ht="12" x14ac:dyDescent="0.2">
      <c r="A377" s="44">
        <v>44196</v>
      </c>
      <c r="B377" s="45">
        <v>6.3</v>
      </c>
      <c r="C377" s="48">
        <v>0.01</v>
      </c>
      <c r="D377" s="47">
        <v>1.1499999999999999</v>
      </c>
      <c r="E377" s="46">
        <v>-0.34</v>
      </c>
      <c r="F377" s="72">
        <v>0.41</v>
      </c>
    </row>
    <row r="378" spans="1:6" s="43" customFormat="1" ht="12" x14ac:dyDescent="0.2">
      <c r="B378" s="54"/>
      <c r="C378" s="62"/>
      <c r="D378" s="55"/>
      <c r="E378" s="55"/>
      <c r="F378" s="55"/>
    </row>
    <row r="379" spans="1:6" s="43" customFormat="1" ht="12" x14ac:dyDescent="0.2">
      <c r="B379" s="54"/>
      <c r="C379" s="62"/>
      <c r="D379" s="55"/>
      <c r="E379" s="55"/>
      <c r="F379" s="55"/>
    </row>
    <row r="380" spans="1:6" s="43" customFormat="1" ht="12" x14ac:dyDescent="0.2">
      <c r="B380" s="54"/>
      <c r="C380" s="62"/>
      <c r="D380" s="55"/>
      <c r="E380" s="55"/>
      <c r="F380" s="55"/>
    </row>
    <row r="381" spans="1:6" s="43" customFormat="1" ht="12" x14ac:dyDescent="0.2">
      <c r="B381" s="54"/>
      <c r="C381" s="62"/>
      <c r="D381" s="55"/>
      <c r="E381" s="55"/>
      <c r="F381" s="55"/>
    </row>
    <row r="382" spans="1:6" s="43" customFormat="1" ht="12" x14ac:dyDescent="0.2">
      <c r="B382" s="54"/>
      <c r="C382" s="62"/>
      <c r="D382" s="55"/>
      <c r="E382" s="55"/>
      <c r="F382" s="55"/>
    </row>
    <row r="383" spans="1:6" s="43" customFormat="1" ht="12" x14ac:dyDescent="0.2">
      <c r="B383" s="54"/>
      <c r="C383" s="62"/>
      <c r="D383" s="55"/>
      <c r="E383" s="55"/>
      <c r="F383" s="55"/>
    </row>
    <row r="384" spans="1:6" s="43" customFormat="1" ht="12" x14ac:dyDescent="0.2">
      <c r="B384" s="54"/>
      <c r="C384" s="62"/>
      <c r="D384" s="55"/>
      <c r="E384" s="55"/>
      <c r="F384" s="55"/>
    </row>
    <row r="385" spans="2:6" s="24" customFormat="1" x14ac:dyDescent="0.2">
      <c r="B385" s="25"/>
      <c r="C385" s="63"/>
      <c r="D385" s="26"/>
      <c r="E385" s="26"/>
      <c r="F385" s="26"/>
    </row>
    <row r="386" spans="2:6" s="24" customFormat="1" x14ac:dyDescent="0.2">
      <c r="B386" s="25"/>
      <c r="C386" s="63"/>
      <c r="D386" s="26"/>
      <c r="E386" s="26"/>
      <c r="F386" s="26"/>
    </row>
    <row r="387" spans="2:6" s="24" customFormat="1" x14ac:dyDescent="0.2">
      <c r="B387" s="25"/>
      <c r="C387" s="63"/>
      <c r="D387" s="26"/>
      <c r="E387" s="26"/>
      <c r="F387" s="26"/>
    </row>
    <row r="388" spans="2:6" s="24" customFormat="1" x14ac:dyDescent="0.2">
      <c r="B388" s="25"/>
      <c r="C388" s="63"/>
      <c r="D388" s="26"/>
      <c r="E388" s="26"/>
      <c r="F388" s="26"/>
    </row>
    <row r="389" spans="2:6" s="24" customFormat="1" x14ac:dyDescent="0.2">
      <c r="B389" s="25"/>
      <c r="C389" s="63"/>
      <c r="D389" s="26"/>
      <c r="E389" s="26"/>
      <c r="F389" s="26"/>
    </row>
    <row r="390" spans="2:6" s="24" customFormat="1" x14ac:dyDescent="0.2">
      <c r="B390" s="25"/>
      <c r="C390" s="63"/>
      <c r="D390" s="26"/>
      <c r="E390" s="26"/>
      <c r="F390" s="26"/>
    </row>
    <row r="391" spans="2:6" s="24" customFormat="1" x14ac:dyDescent="0.2">
      <c r="B391" s="25"/>
      <c r="C391" s="63"/>
      <c r="D391" s="26"/>
      <c r="E391" s="26"/>
      <c r="F391" s="26"/>
    </row>
    <row r="392" spans="2:6" s="24" customFormat="1" x14ac:dyDescent="0.2">
      <c r="B392" s="25"/>
      <c r="C392" s="63"/>
      <c r="D392" s="26"/>
      <c r="E392" s="26"/>
      <c r="F392" s="26"/>
    </row>
    <row r="393" spans="2:6" s="24" customFormat="1" x14ac:dyDescent="0.2">
      <c r="B393" s="25"/>
      <c r="C393" s="63"/>
      <c r="D393" s="26"/>
      <c r="E393" s="26"/>
      <c r="F393" s="26"/>
    </row>
    <row r="394" spans="2:6" s="24" customFormat="1" x14ac:dyDescent="0.2">
      <c r="B394" s="25"/>
      <c r="C394" s="63"/>
      <c r="D394" s="26"/>
      <c r="E394" s="26"/>
      <c r="F394" s="26"/>
    </row>
    <row r="395" spans="2:6" s="24" customFormat="1" x14ac:dyDescent="0.2">
      <c r="B395" s="25"/>
      <c r="C395" s="63"/>
      <c r="D395" s="26"/>
      <c r="E395" s="26"/>
      <c r="F395" s="26"/>
    </row>
    <row r="396" spans="2:6" s="24" customFormat="1" x14ac:dyDescent="0.2">
      <c r="B396" s="25"/>
      <c r="C396" s="63"/>
      <c r="D396" s="26"/>
      <c r="E396" s="26"/>
      <c r="F396" s="26"/>
    </row>
    <row r="397" spans="2:6" s="24" customFormat="1" x14ac:dyDescent="0.2">
      <c r="B397" s="25"/>
      <c r="C397" s="63"/>
      <c r="D397" s="26"/>
      <c r="E397" s="26"/>
      <c r="F397" s="26"/>
    </row>
    <row r="398" spans="2:6" s="24" customFormat="1" x14ac:dyDescent="0.2">
      <c r="B398" s="25"/>
      <c r="C398" s="63"/>
      <c r="D398" s="26"/>
      <c r="E398" s="26"/>
      <c r="F398" s="26"/>
    </row>
    <row r="399" spans="2:6" s="24" customFormat="1" x14ac:dyDescent="0.2">
      <c r="B399" s="25"/>
      <c r="C399" s="63"/>
      <c r="D399" s="26"/>
      <c r="E399" s="26"/>
      <c r="F399" s="26"/>
    </row>
    <row r="400" spans="2:6" s="24" customFormat="1" x14ac:dyDescent="0.2">
      <c r="B400" s="25"/>
      <c r="C400" s="63"/>
      <c r="D400" s="26"/>
      <c r="E400" s="26"/>
      <c r="F400" s="26"/>
    </row>
    <row r="401" spans="2:6" s="24" customFormat="1" x14ac:dyDescent="0.2">
      <c r="B401" s="25"/>
      <c r="C401" s="63"/>
      <c r="D401" s="26"/>
      <c r="E401" s="26"/>
      <c r="F401" s="26"/>
    </row>
    <row r="402" spans="2:6" s="24" customFormat="1" x14ac:dyDescent="0.2">
      <c r="B402" s="25"/>
      <c r="C402" s="63"/>
      <c r="D402" s="26"/>
      <c r="E402" s="26"/>
      <c r="F402" s="26"/>
    </row>
    <row r="403" spans="2:6" s="24" customFormat="1" x14ac:dyDescent="0.2">
      <c r="B403" s="25"/>
      <c r="C403" s="63"/>
      <c r="D403" s="26"/>
      <c r="E403" s="26"/>
      <c r="F403" s="26"/>
    </row>
    <row r="404" spans="2:6" s="24" customFormat="1" x14ac:dyDescent="0.2">
      <c r="B404" s="25"/>
      <c r="C404" s="63"/>
      <c r="D404" s="26"/>
      <c r="E404" s="26"/>
      <c r="F404" s="26"/>
    </row>
    <row r="405" spans="2:6" s="24" customFormat="1" x14ac:dyDescent="0.2">
      <c r="B405" s="25"/>
      <c r="C405" s="63"/>
      <c r="D405" s="26"/>
      <c r="E405" s="26"/>
      <c r="F405" s="26"/>
    </row>
    <row r="406" spans="2:6" s="24" customFormat="1" x14ac:dyDescent="0.2">
      <c r="B406" s="25"/>
      <c r="C406" s="63"/>
      <c r="D406" s="26"/>
      <c r="E406" s="26"/>
      <c r="F406" s="26"/>
    </row>
    <row r="407" spans="2:6" s="24" customFormat="1" x14ac:dyDescent="0.2">
      <c r="B407" s="25"/>
      <c r="C407" s="63"/>
      <c r="D407" s="26"/>
      <c r="E407" s="26"/>
      <c r="F407" s="26"/>
    </row>
    <row r="408" spans="2:6" s="24" customFormat="1" x14ac:dyDescent="0.2">
      <c r="B408" s="25"/>
      <c r="C408" s="63"/>
      <c r="D408" s="26"/>
      <c r="E408" s="26"/>
      <c r="F408" s="26"/>
    </row>
    <row r="409" spans="2:6" s="24" customFormat="1" x14ac:dyDescent="0.2">
      <c r="B409" s="25"/>
      <c r="C409" s="63"/>
      <c r="D409" s="26"/>
      <c r="E409" s="26"/>
      <c r="F409" s="26"/>
    </row>
    <row r="410" spans="2:6" s="24" customFormat="1" x14ac:dyDescent="0.2">
      <c r="B410" s="25"/>
      <c r="C410" s="63"/>
      <c r="D410" s="26"/>
      <c r="E410" s="26"/>
      <c r="F410" s="26"/>
    </row>
    <row r="411" spans="2:6" s="24" customFormat="1" x14ac:dyDescent="0.2">
      <c r="B411" s="25"/>
      <c r="C411" s="63"/>
      <c r="D411" s="26"/>
      <c r="E411" s="26"/>
      <c r="F411" s="26"/>
    </row>
    <row r="412" spans="2:6" s="24" customFormat="1" x14ac:dyDescent="0.2">
      <c r="B412" s="25"/>
      <c r="C412" s="63"/>
      <c r="D412" s="26"/>
      <c r="E412" s="26"/>
      <c r="F412" s="26"/>
    </row>
    <row r="413" spans="2:6" s="24" customFormat="1" x14ac:dyDescent="0.2">
      <c r="B413" s="25"/>
      <c r="C413" s="63"/>
      <c r="D413" s="26"/>
      <c r="E413" s="26"/>
      <c r="F413" s="26"/>
    </row>
    <row r="414" spans="2:6" s="24" customFormat="1" x14ac:dyDescent="0.2">
      <c r="B414" s="25"/>
      <c r="C414" s="63"/>
      <c r="D414" s="26"/>
      <c r="E414" s="26"/>
      <c r="F414" s="26"/>
    </row>
    <row r="415" spans="2:6" s="24" customFormat="1" x14ac:dyDescent="0.2">
      <c r="B415" s="25"/>
      <c r="C415" s="63"/>
      <c r="D415" s="26"/>
      <c r="E415" s="26"/>
      <c r="F415" s="26"/>
    </row>
    <row r="416" spans="2:6" s="24" customFormat="1" x14ac:dyDescent="0.2">
      <c r="B416" s="25"/>
      <c r="C416" s="63"/>
      <c r="D416" s="26"/>
      <c r="E416" s="26"/>
      <c r="F416" s="26"/>
    </row>
    <row r="417" spans="2:6" s="24" customFormat="1" x14ac:dyDescent="0.2">
      <c r="B417" s="25"/>
      <c r="C417" s="63"/>
      <c r="D417" s="26"/>
      <c r="E417" s="26"/>
      <c r="F417" s="26"/>
    </row>
    <row r="418" spans="2:6" s="24" customFormat="1" x14ac:dyDescent="0.2">
      <c r="B418" s="25"/>
      <c r="C418" s="63"/>
      <c r="D418" s="26"/>
      <c r="E418" s="26"/>
      <c r="F418" s="26"/>
    </row>
    <row r="419" spans="2:6" s="24" customFormat="1" x14ac:dyDescent="0.2">
      <c r="B419" s="25"/>
      <c r="C419" s="63"/>
      <c r="D419" s="26"/>
      <c r="E419" s="26"/>
      <c r="F419" s="26"/>
    </row>
    <row r="420" spans="2:6" s="24" customFormat="1" x14ac:dyDescent="0.2">
      <c r="B420" s="25"/>
      <c r="C420" s="63"/>
      <c r="D420" s="26"/>
      <c r="E420" s="26"/>
      <c r="F420" s="26"/>
    </row>
    <row r="421" spans="2:6" s="24" customFormat="1" x14ac:dyDescent="0.2">
      <c r="B421" s="25"/>
      <c r="C421" s="63"/>
      <c r="D421" s="26"/>
      <c r="E421" s="26"/>
      <c r="F421" s="26"/>
    </row>
    <row r="422" spans="2:6" s="24" customFormat="1" x14ac:dyDescent="0.2">
      <c r="B422" s="25"/>
      <c r="C422" s="63"/>
      <c r="D422" s="26"/>
      <c r="E422" s="26"/>
      <c r="F422" s="26"/>
    </row>
    <row r="423" spans="2:6" s="24" customFormat="1" x14ac:dyDescent="0.2">
      <c r="B423" s="25"/>
      <c r="C423" s="63"/>
      <c r="D423" s="26"/>
      <c r="E423" s="26"/>
      <c r="F423" s="26"/>
    </row>
    <row r="424" spans="2:6" s="24" customFormat="1" x14ac:dyDescent="0.2">
      <c r="B424" s="25"/>
      <c r="C424" s="63"/>
      <c r="D424" s="26"/>
      <c r="E424" s="26"/>
      <c r="F424" s="26"/>
    </row>
    <row r="425" spans="2:6" s="24" customFormat="1" x14ac:dyDescent="0.2">
      <c r="B425" s="25"/>
      <c r="C425" s="63"/>
      <c r="D425" s="26"/>
      <c r="E425" s="26"/>
      <c r="F425" s="26"/>
    </row>
    <row r="426" spans="2:6" s="24" customFormat="1" x14ac:dyDescent="0.2">
      <c r="B426" s="25"/>
      <c r="C426" s="63"/>
      <c r="D426" s="26"/>
      <c r="E426" s="26"/>
      <c r="F426" s="26"/>
    </row>
    <row r="427" spans="2:6" s="24" customFormat="1" x14ac:dyDescent="0.2">
      <c r="B427" s="25"/>
      <c r="C427" s="63"/>
      <c r="D427" s="26"/>
      <c r="E427" s="26"/>
      <c r="F427" s="26"/>
    </row>
    <row r="428" spans="2:6" s="24" customFormat="1" x14ac:dyDescent="0.2">
      <c r="B428" s="25"/>
      <c r="C428" s="63"/>
      <c r="D428" s="26"/>
      <c r="E428" s="26"/>
      <c r="F428" s="26"/>
    </row>
    <row r="429" spans="2:6" s="24" customFormat="1" x14ac:dyDescent="0.2">
      <c r="B429" s="25"/>
      <c r="C429" s="63"/>
      <c r="D429" s="26"/>
      <c r="E429" s="26"/>
      <c r="F429" s="26"/>
    </row>
    <row r="430" spans="2:6" s="24" customFormat="1" x14ac:dyDescent="0.2">
      <c r="B430" s="25"/>
      <c r="C430" s="63"/>
      <c r="D430" s="26"/>
      <c r="E430" s="26"/>
      <c r="F430" s="26"/>
    </row>
    <row r="431" spans="2:6" s="24" customFormat="1" x14ac:dyDescent="0.2">
      <c r="B431" s="25"/>
      <c r="C431" s="63"/>
      <c r="D431" s="26"/>
      <c r="E431" s="26"/>
      <c r="F431" s="26"/>
    </row>
    <row r="432" spans="2:6" s="24" customFormat="1" x14ac:dyDescent="0.2">
      <c r="B432" s="25"/>
      <c r="C432" s="63"/>
      <c r="D432" s="26"/>
      <c r="E432" s="26"/>
      <c r="F432" s="26"/>
    </row>
    <row r="433" spans="2:6" s="24" customFormat="1" x14ac:dyDescent="0.2">
      <c r="B433" s="25"/>
      <c r="C433" s="63"/>
      <c r="D433" s="26"/>
      <c r="E433" s="26"/>
      <c r="F433" s="26"/>
    </row>
    <row r="434" spans="2:6" s="24" customFormat="1" x14ac:dyDescent="0.2">
      <c r="B434" s="25"/>
      <c r="C434" s="63"/>
      <c r="D434" s="26"/>
      <c r="E434" s="26"/>
      <c r="F434" s="26"/>
    </row>
    <row r="435" spans="2:6" s="24" customFormat="1" x14ac:dyDescent="0.2">
      <c r="B435" s="25"/>
      <c r="C435" s="63"/>
      <c r="D435" s="26"/>
      <c r="E435" s="26"/>
      <c r="F435" s="26"/>
    </row>
    <row r="436" spans="2:6" s="24" customFormat="1" x14ac:dyDescent="0.2">
      <c r="B436" s="25"/>
      <c r="C436" s="63"/>
      <c r="D436" s="26"/>
      <c r="E436" s="26"/>
      <c r="F436" s="26"/>
    </row>
    <row r="437" spans="2:6" s="24" customFormat="1" x14ac:dyDescent="0.2">
      <c r="B437" s="25"/>
      <c r="C437" s="63"/>
      <c r="D437" s="26"/>
      <c r="E437" s="26"/>
      <c r="F437" s="26"/>
    </row>
    <row r="438" spans="2:6" s="24" customFormat="1" x14ac:dyDescent="0.2">
      <c r="B438" s="25"/>
      <c r="C438" s="63"/>
      <c r="D438" s="26"/>
      <c r="E438" s="26"/>
      <c r="F438" s="26"/>
    </row>
    <row r="439" spans="2:6" s="24" customFormat="1" x14ac:dyDescent="0.2">
      <c r="B439" s="25"/>
      <c r="C439" s="63"/>
      <c r="D439" s="26"/>
      <c r="E439" s="26"/>
      <c r="F439" s="26"/>
    </row>
    <row r="440" spans="2:6" s="24" customFormat="1" x14ac:dyDescent="0.2">
      <c r="B440" s="25"/>
      <c r="C440" s="63"/>
      <c r="D440" s="26"/>
      <c r="E440" s="26"/>
      <c r="F440" s="26"/>
    </row>
    <row r="441" spans="2:6" s="24" customFormat="1" x14ac:dyDescent="0.2">
      <c r="B441" s="25"/>
      <c r="C441" s="63"/>
      <c r="D441" s="26"/>
      <c r="E441" s="26"/>
      <c r="F441" s="26"/>
    </row>
    <row r="442" spans="2:6" s="24" customFormat="1" x14ac:dyDescent="0.2">
      <c r="B442" s="25"/>
      <c r="C442" s="63"/>
      <c r="D442" s="26"/>
      <c r="E442" s="26"/>
      <c r="F442" s="26"/>
    </row>
    <row r="443" spans="2:6" s="24" customFormat="1" x14ac:dyDescent="0.2">
      <c r="B443" s="25"/>
      <c r="C443" s="63"/>
      <c r="D443" s="26"/>
      <c r="E443" s="26"/>
      <c r="F443" s="26"/>
    </row>
    <row r="444" spans="2:6" s="24" customFormat="1" x14ac:dyDescent="0.2">
      <c r="B444" s="25"/>
      <c r="C444" s="63"/>
      <c r="D444" s="26"/>
      <c r="E444" s="26"/>
      <c r="F444" s="26"/>
    </row>
    <row r="445" spans="2:6" s="24" customFormat="1" x14ac:dyDescent="0.2">
      <c r="B445" s="25"/>
      <c r="C445" s="63"/>
      <c r="D445" s="26"/>
      <c r="E445" s="26"/>
      <c r="F445" s="26"/>
    </row>
    <row r="446" spans="2:6" s="24" customFormat="1" x14ac:dyDescent="0.2">
      <c r="B446" s="25"/>
      <c r="C446" s="63"/>
      <c r="D446" s="26"/>
      <c r="E446" s="26"/>
      <c r="F446" s="26"/>
    </row>
    <row r="447" spans="2:6" s="24" customFormat="1" x14ac:dyDescent="0.2">
      <c r="B447" s="25"/>
      <c r="C447" s="63"/>
      <c r="D447" s="26"/>
      <c r="E447" s="26"/>
      <c r="F447" s="26"/>
    </row>
    <row r="448" spans="2:6" s="24" customFormat="1" x14ac:dyDescent="0.2">
      <c r="B448" s="25"/>
      <c r="C448" s="63"/>
      <c r="D448" s="26"/>
      <c r="E448" s="26"/>
      <c r="F448" s="26"/>
    </row>
    <row r="449" spans="2:6" s="24" customFormat="1" x14ac:dyDescent="0.2">
      <c r="B449" s="25"/>
      <c r="C449" s="63"/>
      <c r="D449" s="26"/>
      <c r="E449" s="26"/>
      <c r="F449" s="26"/>
    </row>
    <row r="450" spans="2:6" s="24" customFormat="1" x14ac:dyDescent="0.2">
      <c r="B450" s="25"/>
      <c r="C450" s="63"/>
      <c r="D450" s="26"/>
      <c r="E450" s="26"/>
      <c r="F450" s="26"/>
    </row>
    <row r="451" spans="2:6" s="24" customFormat="1" x14ac:dyDescent="0.2">
      <c r="B451" s="25"/>
      <c r="D451" s="26"/>
      <c r="E451" s="26"/>
      <c r="F451" s="26"/>
    </row>
    <row r="452" spans="2:6" s="24" customFormat="1" x14ac:dyDescent="0.2">
      <c r="B452" s="25"/>
      <c r="D452" s="26"/>
      <c r="E452" s="26"/>
      <c r="F452" s="26"/>
    </row>
    <row r="453" spans="2:6" s="24" customFormat="1" x14ac:dyDescent="0.2">
      <c r="B453" s="25"/>
      <c r="D453" s="26"/>
      <c r="E453" s="26"/>
      <c r="F453" s="26"/>
    </row>
    <row r="454" spans="2:6" s="24" customFormat="1" x14ac:dyDescent="0.2">
      <c r="B454" s="25"/>
      <c r="D454" s="26"/>
      <c r="E454" s="26"/>
      <c r="F454" s="26"/>
    </row>
    <row r="455" spans="2:6" s="24" customFormat="1" x14ac:dyDescent="0.2">
      <c r="B455" s="25"/>
      <c r="D455" s="26"/>
      <c r="E455" s="26"/>
      <c r="F455" s="26"/>
    </row>
    <row r="456" spans="2:6" s="24" customFormat="1" x14ac:dyDescent="0.2">
      <c r="B456" s="25"/>
      <c r="D456" s="26"/>
      <c r="E456" s="26"/>
      <c r="F456" s="26"/>
    </row>
    <row r="457" spans="2:6" s="24" customFormat="1" x14ac:dyDescent="0.2">
      <c r="B457" s="25"/>
      <c r="D457" s="26"/>
      <c r="E457" s="26"/>
      <c r="F457" s="26"/>
    </row>
    <row r="458" spans="2:6" s="24" customFormat="1" x14ac:dyDescent="0.2">
      <c r="B458" s="25"/>
      <c r="D458" s="26"/>
      <c r="E458" s="26"/>
      <c r="F458" s="26"/>
    </row>
    <row r="459" spans="2:6" s="24" customFormat="1" x14ac:dyDescent="0.2">
      <c r="B459" s="25"/>
      <c r="D459" s="26"/>
      <c r="E459" s="26"/>
      <c r="F459" s="26"/>
    </row>
    <row r="460" spans="2:6" s="24" customFormat="1" x14ac:dyDescent="0.2">
      <c r="B460" s="25"/>
      <c r="D460" s="26"/>
      <c r="E460" s="26"/>
      <c r="F460" s="26"/>
    </row>
    <row r="461" spans="2:6" s="24" customFormat="1" x14ac:dyDescent="0.2">
      <c r="B461" s="25"/>
      <c r="D461" s="26"/>
      <c r="E461" s="26"/>
      <c r="F461" s="26"/>
    </row>
    <row r="462" spans="2:6" s="24" customFormat="1" x14ac:dyDescent="0.2">
      <c r="B462" s="25"/>
      <c r="D462" s="26"/>
      <c r="E462" s="26"/>
      <c r="F462" s="26"/>
    </row>
    <row r="463" spans="2:6" s="24" customFormat="1" x14ac:dyDescent="0.2">
      <c r="B463" s="25"/>
      <c r="D463" s="26"/>
      <c r="E463" s="26"/>
      <c r="F463" s="26"/>
    </row>
    <row r="464" spans="2:6" s="24" customFormat="1" x14ac:dyDescent="0.2">
      <c r="B464" s="25"/>
      <c r="D464" s="26"/>
      <c r="E464" s="26"/>
      <c r="F464" s="26"/>
    </row>
    <row r="465" spans="2:6" s="24" customFormat="1" x14ac:dyDescent="0.2">
      <c r="B465" s="25"/>
      <c r="D465" s="26"/>
      <c r="E465" s="26"/>
      <c r="F465" s="26"/>
    </row>
    <row r="466" spans="2:6" s="24" customFormat="1" x14ac:dyDescent="0.2">
      <c r="B466" s="25"/>
      <c r="D466" s="26"/>
      <c r="E466" s="26"/>
      <c r="F466" s="26"/>
    </row>
    <row r="467" spans="2:6" s="24" customFormat="1" x14ac:dyDescent="0.2">
      <c r="B467" s="25"/>
      <c r="D467" s="26"/>
      <c r="E467" s="26"/>
      <c r="F467" s="26"/>
    </row>
    <row r="468" spans="2:6" s="24" customFormat="1" x14ac:dyDescent="0.2">
      <c r="B468" s="25"/>
      <c r="D468" s="26"/>
      <c r="E468" s="26"/>
      <c r="F468" s="26"/>
    </row>
    <row r="469" spans="2:6" s="24" customFormat="1" x14ac:dyDescent="0.2">
      <c r="B469" s="25"/>
      <c r="D469" s="26"/>
      <c r="E469" s="26"/>
      <c r="F469" s="26"/>
    </row>
    <row r="470" spans="2:6" s="24" customFormat="1" x14ac:dyDescent="0.2">
      <c r="B470" s="25"/>
      <c r="D470" s="26"/>
      <c r="E470" s="26"/>
      <c r="F470" s="26"/>
    </row>
    <row r="471" spans="2:6" s="24" customFormat="1" x14ac:dyDescent="0.2">
      <c r="B471" s="25"/>
      <c r="D471" s="26"/>
      <c r="E471" s="26"/>
      <c r="F471" s="26"/>
    </row>
    <row r="472" spans="2:6" s="24" customFormat="1" x14ac:dyDescent="0.2">
      <c r="B472" s="25"/>
      <c r="D472" s="26"/>
      <c r="E472" s="26"/>
      <c r="F472" s="26"/>
    </row>
    <row r="473" spans="2:6" s="24" customFormat="1" x14ac:dyDescent="0.2">
      <c r="B473" s="25"/>
      <c r="D473" s="26"/>
      <c r="E473" s="26"/>
      <c r="F473" s="26"/>
    </row>
    <row r="474" spans="2:6" s="24" customFormat="1" x14ac:dyDescent="0.2">
      <c r="B474" s="25"/>
    </row>
    <row r="475" spans="2:6" s="24" customFormat="1" x14ac:dyDescent="0.2">
      <c r="B475" s="25"/>
    </row>
    <row r="476" spans="2:6" s="24" customFormat="1" x14ac:dyDescent="0.2">
      <c r="B476" s="25"/>
    </row>
    <row r="477" spans="2:6" s="24" customFormat="1" x14ac:dyDescent="0.2">
      <c r="B477" s="25"/>
    </row>
    <row r="478" spans="2:6" s="24" customFormat="1" x14ac:dyDescent="0.2">
      <c r="B478" s="25"/>
    </row>
    <row r="479" spans="2:6" s="24" customFormat="1" x14ac:dyDescent="0.2">
      <c r="B479" s="25"/>
    </row>
    <row r="480" spans="2:6" s="24" customFormat="1" x14ac:dyDescent="0.2">
      <c r="B480" s="25"/>
    </row>
    <row r="481" spans="2:2" s="24" customFormat="1" x14ac:dyDescent="0.2">
      <c r="B481" s="25"/>
    </row>
    <row r="482" spans="2:2" s="24" customFormat="1" x14ac:dyDescent="0.2">
      <c r="B482" s="25"/>
    </row>
    <row r="483" spans="2:2" s="24" customFormat="1" x14ac:dyDescent="0.2">
      <c r="B483" s="25"/>
    </row>
    <row r="484" spans="2:2" s="24" customFormat="1" x14ac:dyDescent="0.2">
      <c r="B484" s="25"/>
    </row>
    <row r="485" spans="2:2" s="24" customFormat="1" x14ac:dyDescent="0.2">
      <c r="B485" s="25"/>
    </row>
    <row r="486" spans="2:2" s="24" customFormat="1" x14ac:dyDescent="0.2">
      <c r="B486" s="25"/>
    </row>
    <row r="487" spans="2:2" s="24" customFormat="1" x14ac:dyDescent="0.2">
      <c r="B487" s="25"/>
    </row>
    <row r="488" spans="2:2" s="24" customFormat="1" x14ac:dyDescent="0.2">
      <c r="B488" s="25"/>
    </row>
    <row r="489" spans="2:2" s="24" customFormat="1" x14ac:dyDescent="0.2">
      <c r="B489" s="25"/>
    </row>
    <row r="490" spans="2:2" s="24" customFormat="1" x14ac:dyDescent="0.2">
      <c r="B490" s="25"/>
    </row>
    <row r="491" spans="2:2" s="24" customFormat="1" x14ac:dyDescent="0.2">
      <c r="B491" s="25"/>
    </row>
    <row r="492" spans="2:2" s="24" customFormat="1" x14ac:dyDescent="0.2">
      <c r="B492" s="25"/>
    </row>
    <row r="493" spans="2:2" s="24" customFormat="1" x14ac:dyDescent="0.2">
      <c r="B493" s="25"/>
    </row>
    <row r="494" spans="2:2" s="24" customFormat="1" x14ac:dyDescent="0.2">
      <c r="B494" s="25"/>
    </row>
    <row r="495" spans="2:2" s="24" customFormat="1" x14ac:dyDescent="0.2">
      <c r="B495" s="25"/>
    </row>
    <row r="496" spans="2:2" s="24" customFormat="1" x14ac:dyDescent="0.2">
      <c r="B496" s="25"/>
    </row>
    <row r="497" spans="2:2" s="24" customFormat="1" x14ac:dyDescent="0.2">
      <c r="B497" s="25"/>
    </row>
    <row r="498" spans="2:2" s="24" customFormat="1" x14ac:dyDescent="0.2">
      <c r="B498" s="25"/>
    </row>
    <row r="499" spans="2:2" s="24" customFormat="1" x14ac:dyDescent="0.2">
      <c r="B499" s="25"/>
    </row>
    <row r="500" spans="2:2" s="24" customFormat="1" x14ac:dyDescent="0.2">
      <c r="B500" s="25"/>
    </row>
    <row r="501" spans="2:2" s="24" customFormat="1" x14ac:dyDescent="0.2">
      <c r="B501" s="25"/>
    </row>
    <row r="502" spans="2:2" s="24" customFormat="1" x14ac:dyDescent="0.2">
      <c r="B502" s="25"/>
    </row>
    <row r="503" spans="2:2" s="24" customFormat="1" x14ac:dyDescent="0.2">
      <c r="B503" s="25"/>
    </row>
    <row r="504" spans="2:2" s="24" customFormat="1" x14ac:dyDescent="0.2">
      <c r="B504" s="25"/>
    </row>
    <row r="505" spans="2:2" s="24" customFormat="1" x14ac:dyDescent="0.2">
      <c r="B505" s="25"/>
    </row>
    <row r="506" spans="2:2" s="24" customFormat="1" x14ac:dyDescent="0.2">
      <c r="B506" s="25"/>
    </row>
    <row r="507" spans="2:2" s="24" customFormat="1" x14ac:dyDescent="0.2">
      <c r="B507" s="25"/>
    </row>
    <row r="508" spans="2:2" s="24" customFormat="1" x14ac:dyDescent="0.2">
      <c r="B508" s="25"/>
    </row>
    <row r="509" spans="2:2" s="24" customFormat="1" x14ac:dyDescent="0.2">
      <c r="B509" s="25"/>
    </row>
    <row r="510" spans="2:2" s="24" customFormat="1" x14ac:dyDescent="0.2">
      <c r="B510" s="25"/>
    </row>
    <row r="511" spans="2:2" s="24" customFormat="1" x14ac:dyDescent="0.2">
      <c r="B511" s="25"/>
    </row>
    <row r="512" spans="2:2" s="24" customFormat="1" x14ac:dyDescent="0.2">
      <c r="B512" s="25"/>
    </row>
    <row r="513" spans="2:2" s="24" customFormat="1" x14ac:dyDescent="0.2">
      <c r="B513" s="25"/>
    </row>
    <row r="514" spans="2:2" s="24" customFormat="1" x14ac:dyDescent="0.2">
      <c r="B514" s="25"/>
    </row>
    <row r="515" spans="2:2" s="24" customFormat="1" x14ac:dyDescent="0.2">
      <c r="B515" s="25"/>
    </row>
    <row r="516" spans="2:2" s="24" customFormat="1" x14ac:dyDescent="0.2">
      <c r="B516" s="25"/>
    </row>
    <row r="517" spans="2:2" s="24" customFormat="1" x14ac:dyDescent="0.2">
      <c r="B517" s="25"/>
    </row>
    <row r="518" spans="2:2" s="24" customFormat="1" x14ac:dyDescent="0.2">
      <c r="B518" s="25"/>
    </row>
    <row r="519" spans="2:2" s="24" customFormat="1" x14ac:dyDescent="0.2">
      <c r="B519" s="25"/>
    </row>
    <row r="520" spans="2:2" s="24" customFormat="1" x14ac:dyDescent="0.2">
      <c r="B520" s="25"/>
    </row>
    <row r="521" spans="2:2" s="24" customFormat="1" x14ac:dyDescent="0.2">
      <c r="B521" s="25"/>
    </row>
    <row r="522" spans="2:2" s="24" customFormat="1" x14ac:dyDescent="0.2">
      <c r="B522" s="25"/>
    </row>
    <row r="523" spans="2:2" s="24" customFormat="1" x14ac:dyDescent="0.2">
      <c r="B523" s="25"/>
    </row>
    <row r="524" spans="2:2" s="24" customFormat="1" x14ac:dyDescent="0.2">
      <c r="B524" s="25"/>
    </row>
    <row r="525" spans="2:2" s="24" customFormat="1" x14ac:dyDescent="0.2">
      <c r="B525" s="25"/>
    </row>
    <row r="526" spans="2:2" s="24" customFormat="1" x14ac:dyDescent="0.2">
      <c r="B526" s="25"/>
    </row>
    <row r="527" spans="2:2" s="24" customFormat="1" x14ac:dyDescent="0.2">
      <c r="B527" s="25"/>
    </row>
    <row r="528" spans="2:2" s="24" customFormat="1" x14ac:dyDescent="0.2">
      <c r="B528" s="25"/>
    </row>
    <row r="529" spans="2:2" s="24" customFormat="1" x14ac:dyDescent="0.2">
      <c r="B529" s="25"/>
    </row>
    <row r="530" spans="2:2" s="24" customFormat="1" x14ac:dyDescent="0.2">
      <c r="B530" s="25"/>
    </row>
    <row r="531" spans="2:2" s="24" customFormat="1" x14ac:dyDescent="0.2">
      <c r="B531" s="25"/>
    </row>
    <row r="532" spans="2:2" s="24" customFormat="1" x14ac:dyDescent="0.2">
      <c r="B532" s="25"/>
    </row>
    <row r="533" spans="2:2" s="24" customFormat="1" x14ac:dyDescent="0.2">
      <c r="B533" s="25"/>
    </row>
    <row r="534" spans="2:2" s="24" customFormat="1" x14ac:dyDescent="0.2">
      <c r="B534" s="25"/>
    </row>
    <row r="535" spans="2:2" s="24" customFormat="1" x14ac:dyDescent="0.2">
      <c r="B535" s="25"/>
    </row>
    <row r="536" spans="2:2" s="24" customFormat="1" x14ac:dyDescent="0.2">
      <c r="B536" s="25"/>
    </row>
    <row r="537" spans="2:2" s="24" customFormat="1" x14ac:dyDescent="0.2">
      <c r="B537" s="25"/>
    </row>
    <row r="538" spans="2:2" s="24" customFormat="1" x14ac:dyDescent="0.2">
      <c r="B538" s="25"/>
    </row>
    <row r="539" spans="2:2" s="24" customFormat="1" x14ac:dyDescent="0.2">
      <c r="B539" s="25"/>
    </row>
    <row r="540" spans="2:2" s="24" customFormat="1" x14ac:dyDescent="0.2">
      <c r="B540" s="25"/>
    </row>
    <row r="541" spans="2:2" s="24" customFormat="1" x14ac:dyDescent="0.2">
      <c r="B541" s="25"/>
    </row>
    <row r="542" spans="2:2" s="24" customFormat="1" x14ac:dyDescent="0.2">
      <c r="B542" s="25"/>
    </row>
    <row r="543" spans="2:2" s="24" customFormat="1" x14ac:dyDescent="0.2">
      <c r="B543" s="25"/>
    </row>
    <row r="544" spans="2:2" s="24" customFormat="1" x14ac:dyDescent="0.2">
      <c r="B544" s="25"/>
    </row>
    <row r="545" spans="2:2" s="24" customFormat="1" x14ac:dyDescent="0.2">
      <c r="B545" s="25"/>
    </row>
    <row r="546" spans="2:2" s="24" customFormat="1" x14ac:dyDescent="0.2">
      <c r="B546" s="25"/>
    </row>
    <row r="547" spans="2:2" s="24" customFormat="1" x14ac:dyDescent="0.2">
      <c r="B547" s="25"/>
    </row>
    <row r="548" spans="2:2" s="24" customFormat="1" x14ac:dyDescent="0.2">
      <c r="B548" s="25"/>
    </row>
    <row r="549" spans="2:2" s="24" customFormat="1" x14ac:dyDescent="0.2">
      <c r="B549" s="25"/>
    </row>
    <row r="550" spans="2:2" s="24" customFormat="1" x14ac:dyDescent="0.2">
      <c r="B550" s="25"/>
    </row>
    <row r="551" spans="2:2" s="24" customFormat="1" x14ac:dyDescent="0.2">
      <c r="B551" s="25"/>
    </row>
  </sheetData>
  <mergeCells count="3">
    <mergeCell ref="A1:F1"/>
    <mergeCell ref="A2:F2"/>
    <mergeCell ref="A3:F3"/>
  </mergeCells>
  <phoneticPr fontId="8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2</vt:i4>
      </vt:variant>
    </vt:vector>
  </HeadingPairs>
  <TitlesOfParts>
    <vt:vector size="5" baseType="lpstr">
      <vt:lpstr>allg. Hinweise</vt:lpstr>
      <vt:lpstr>Daten mit NWG</vt:lpstr>
      <vt:lpstr>Daten ohne NWG</vt:lpstr>
      <vt:lpstr>Diag Pb</vt:lpstr>
      <vt:lpstr>Diag Cd_As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2001-08-28T14:16:16Z</cp:lastPrinted>
  <dcterms:created xsi:type="dcterms:W3CDTF">2001-07-02T08:01:21Z</dcterms:created>
  <dcterms:modified xsi:type="dcterms:W3CDTF">2022-02-10T14:56:46Z</dcterms:modified>
</cp:coreProperties>
</file>