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Y:\LANUV\Abt1\FB17\Alle-FB17\08-MULNV-VIII\03- FöBNE\02-Grundlagen\02 Mustertexte\"/>
    </mc:Choice>
  </mc:AlternateContent>
  <xr:revisionPtr revIDLastSave="0" documentId="13_ncr:1_{DC88F6B1-349C-40A8-ADC8-2BBC1606546B}" xr6:coauthVersionLast="47" xr6:coauthVersionMax="47" xr10:uidLastSave="{00000000-0000-0000-0000-000000000000}"/>
  <bookViews>
    <workbookView xWindow="28680" yWindow="-120" windowWidth="29040" windowHeight="17520" xr2:uid="{00000000-000D-0000-FFFF-FFFF00000000}"/>
  </bookViews>
  <sheets>
    <sheet name="Ausgabenplan zur Antragstellung" sheetId="1" r:id="rId1"/>
    <sheet name="Ausgaben_Nachweisform" sheetId="2" r:id="rId2"/>
  </sheets>
  <externalReferences>
    <externalReference r:id="rId3"/>
  </externalReferences>
  <definedNames>
    <definedName name="_xlnm.Print_Area" localSheetId="1">Ausgaben_Nachweisform!$A$1:$M$70</definedName>
    <definedName name="_xlnm.Print_Area" localSheetId="0">'Ausgabenplan zur Antragstellung'!$A$1:$M$84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4" i="1" l="1"/>
  <c r="E23" i="1"/>
  <c r="E14" i="1"/>
  <c r="E17" i="1" s="1"/>
  <c r="E15" i="1" l="1"/>
  <c r="D1" i="1"/>
  <c r="E88" i="1"/>
  <c r="D88" i="1" s="1"/>
  <c r="E87" i="1"/>
  <c r="D87" i="1" s="1"/>
  <c r="E86" i="1"/>
  <c r="D86" i="1" s="1"/>
  <c r="H80" i="1"/>
  <c r="H8" i="1" l="1"/>
  <c r="H7" i="1"/>
  <c r="K7" i="1" l="1"/>
  <c r="L7" i="1" s="1"/>
  <c r="M7" i="1" s="1"/>
  <c r="L73" i="1"/>
  <c r="L69" i="1"/>
  <c r="L63" i="1"/>
  <c r="L62" i="1"/>
  <c r="L61" i="1" s="1"/>
  <c r="L58" i="1"/>
  <c r="L53" i="1"/>
  <c r="L48" i="1"/>
  <c r="L42" i="1"/>
  <c r="L30" i="1"/>
  <c r="L22" i="1"/>
  <c r="L13" i="1" s="1"/>
  <c r="L14" i="1"/>
  <c r="L65" i="1" l="1"/>
  <c r="L40" i="1" s="1"/>
  <c r="L78" i="1" s="1"/>
  <c r="L82" i="1" s="1"/>
  <c r="E20" i="1"/>
  <c r="E19" i="1"/>
  <c r="E18" i="1"/>
  <c r="E16" i="1"/>
  <c r="H76" i="1"/>
  <c r="H75" i="1"/>
  <c r="H74" i="1"/>
  <c r="M73" i="1"/>
  <c r="K73" i="1"/>
  <c r="J73" i="1"/>
  <c r="H67" i="1"/>
  <c r="H71" i="1"/>
  <c r="H70" i="1"/>
  <c r="M69" i="1"/>
  <c r="K69" i="1"/>
  <c r="J69" i="1"/>
  <c r="J61" i="1"/>
  <c r="H59" i="1"/>
  <c r="M58" i="1"/>
  <c r="K58" i="1"/>
  <c r="J58" i="1"/>
  <c r="H58" i="1" s="1"/>
  <c r="M53" i="1"/>
  <c r="K53" i="1"/>
  <c r="J53" i="1"/>
  <c r="M48" i="1"/>
  <c r="K48" i="1"/>
  <c r="J48" i="1"/>
  <c r="H43" i="1"/>
  <c r="K42" i="1"/>
  <c r="J42" i="1"/>
  <c r="H38" i="1"/>
  <c r="D38" i="1"/>
  <c r="E31" i="1"/>
  <c r="K30" i="1"/>
  <c r="J30" i="1"/>
  <c r="H31" i="1"/>
  <c r="F36" i="1"/>
  <c r="F35" i="1"/>
  <c r="F34" i="1"/>
  <c r="F33" i="1"/>
  <c r="F32" i="1"/>
  <c r="F31" i="1"/>
  <c r="E32" i="1"/>
  <c r="E36" i="1"/>
  <c r="E35" i="1"/>
  <c r="E34" i="1"/>
  <c r="E33" i="1"/>
  <c r="D30" i="1"/>
  <c r="F28" i="1"/>
  <c r="F27" i="1"/>
  <c r="F26" i="1"/>
  <c r="F25" i="1"/>
  <c r="F24" i="1"/>
  <c r="F23" i="1"/>
  <c r="E28" i="1"/>
  <c r="E27" i="1"/>
  <c r="E26" i="1"/>
  <c r="E25" i="1"/>
  <c r="D22" i="1"/>
  <c r="D14" i="1"/>
  <c r="F20" i="1"/>
  <c r="F19" i="1"/>
  <c r="F18" i="1"/>
  <c r="F17" i="1"/>
  <c r="F16" i="1"/>
  <c r="F15" i="1"/>
  <c r="J22" i="1"/>
  <c r="H23" i="1"/>
  <c r="H15" i="1"/>
  <c r="K63" i="1"/>
  <c r="K62" i="1"/>
  <c r="K22" i="1"/>
  <c r="K14" i="1"/>
  <c r="H73" i="1" l="1"/>
  <c r="D13" i="1"/>
  <c r="J65" i="1"/>
  <c r="J40" i="1" s="1"/>
  <c r="H69" i="1"/>
  <c r="K61" i="1"/>
  <c r="K65" i="1"/>
  <c r="K40" i="1" s="1"/>
  <c r="H53" i="1"/>
  <c r="H48" i="1"/>
  <c r="K13" i="1"/>
  <c r="K78" i="1" l="1"/>
  <c r="K82" i="1" s="1"/>
  <c r="H35" i="1"/>
  <c r="H27" i="1"/>
  <c r="M14" i="1"/>
  <c r="J14" i="1"/>
  <c r="H19" i="1"/>
  <c r="H14" i="1" l="1"/>
  <c r="J13" i="1"/>
  <c r="J78" i="1" s="1"/>
  <c r="J82" i="1" s="1"/>
  <c r="M30" i="1"/>
  <c r="H30" i="1" s="1"/>
  <c r="M42" i="1"/>
  <c r="H42" i="1" l="1"/>
  <c r="H44" i="1"/>
  <c r="H45" i="1"/>
  <c r="H46" i="1"/>
  <c r="H34" i="1" l="1"/>
  <c r="H20" i="1"/>
  <c r="H18" i="1"/>
  <c r="H56" i="1" l="1"/>
  <c r="H55" i="1"/>
  <c r="H54" i="1"/>
  <c r="H51" i="1"/>
  <c r="H50" i="1"/>
  <c r="H49" i="1"/>
  <c r="M22" i="1" l="1"/>
  <c r="H33" i="1"/>
  <c r="H32" i="1"/>
  <c r="M63" i="1"/>
  <c r="H63" i="1" s="1"/>
  <c r="M62" i="1"/>
  <c r="H26" i="1"/>
  <c r="H25" i="1"/>
  <c r="H24" i="1"/>
  <c r="M61" i="1" l="1"/>
  <c r="H62" i="1"/>
  <c r="H22" i="1"/>
  <c r="M13" i="1"/>
  <c r="H36" i="1"/>
  <c r="H28" i="1"/>
  <c r="H17" i="1"/>
  <c r="H16" i="1"/>
  <c r="H13" i="1" l="1"/>
  <c r="H61" i="1"/>
  <c r="M65" i="1"/>
  <c r="H65" i="1" s="1"/>
  <c r="M40" i="1" l="1"/>
  <c r="H40" i="1" l="1"/>
  <c r="M78" i="1"/>
  <c r="H78" i="1" l="1"/>
  <c r="M82" i="1"/>
  <c r="H82" i="1" s="1"/>
  <c r="G84" i="1" s="1"/>
  <c r="G86" i="1" l="1"/>
  <c r="H86" i="1" s="1"/>
  <c r="H84" i="1"/>
  <c r="G87" i="1"/>
  <c r="H87" i="1" s="1"/>
  <c r="G88" i="1"/>
  <c r="H8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Schwarz-Deelmann, Martina</author>
  </authors>
  <commentList>
    <comment ref="J7" authorId="0" shapeId="0" xr:uid="{00000000-0006-0000-0000-000001000000}">
      <text>
        <r>
          <rPr>
            <sz val="8"/>
            <color indexed="81"/>
            <rFont val="Segoe UI"/>
            <family val="2"/>
          </rPr>
          <t>Bitte Jahreszahl 
anpassen.</t>
        </r>
      </text>
    </comment>
    <comment ref="I9" authorId="0" shapeId="0" xr:uid="{00000000-0006-0000-0000-000002000000}">
      <text>
        <r>
          <rPr>
            <sz val="8"/>
            <color indexed="81"/>
            <rFont val="Arial"/>
            <family val="2"/>
          </rPr>
          <t>Bitte treffen Sie eine entsprechende Auswahl ohne Leerzeichen.</t>
        </r>
      </text>
    </comment>
    <comment ref="E13" authorId="0" shapeId="0" xr:uid="{00000000-0006-0000-0000-000003000000}">
      <text>
        <r>
          <rPr>
            <sz val="8"/>
            <color indexed="81"/>
            <rFont val="Arial"/>
            <family val="2"/>
          </rPr>
          <t>Bitte geben Sie Ihre entsprechende Berechnungsgrundlage an.</t>
        </r>
      </text>
    </comment>
    <comment ref="G45" authorId="0" shapeId="0" xr:uid="{00000000-0006-0000-0000-000004000000}">
      <text>
        <r>
          <rPr>
            <sz val="8"/>
            <color indexed="81"/>
            <rFont val="Arial"/>
            <family val="2"/>
          </rPr>
          <t>Büromaterial, Telefongebühren, Miete + sonstige Gemeinkosten sollten i. d. R. in der Verwaltungskostenpauschale enthalten sein. Ein doppelter Ansatz sowohl als originäre Sachausgabe als auch als Anteil der erweiterten Sachausgaben in Form von Gemeinkosten gemäß Ausgaben-Nr. 3 dieses Ausgabenplans ist in jedem Fall zu vermeiden!</t>
        </r>
      </text>
    </comment>
    <comment ref="J80" authorId="0" shapeId="0" xr:uid="{00000000-0006-0000-0000-000006000000}">
      <text>
        <r>
          <rPr>
            <sz val="8"/>
            <color indexed="81"/>
            <rFont val="Arial"/>
            <family val="2"/>
          </rPr>
          <t>Bitte tragen Sie Einnahmen, nicht förderfähige Projektanteile, Leistungen Dritter, … hier ein.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Schwarz-Deelmann, Martina</author>
  </authors>
  <commentList>
    <comment ref="H19" authorId="0" shapeId="0" xr:uid="{00000000-0006-0000-0100-000001000000}">
      <text>
        <r>
          <rPr>
            <sz val="8"/>
            <color indexed="81"/>
            <rFont val="Arial"/>
            <family val="2"/>
          </rPr>
          <t>Wird eine Honorarkraft über einen längeren Zeitraum z. B. unterrichtend im Projekt tätig – ähnlich wie eine festangestellte anleitende / lehrende Person in BNE-Projekten, ist die Qualifikation dieser Person zu belegen. Als Qualifikationsnachweis gelten Zertifikate, Zeugnisse, Bescheinigungen und dergleichen, welche die Geeignetheit bezüglich der jeweils wahrgenommenen Projekttätigkeit belegen (Angaben zu erforderlichen Qualifikationen ergeben sich ggfs. aus zugrunde liegender Tätigkeitsbeschreibung).
Wird eine Honorarkraft nur kurzzeitig eingesetzt, z. B. zur Leitung eines Workshops (=&gt; siehe Sachausgaben / Veranstaltungsausgaben o. ä.)  reicht die Nennung der Qualifikation, die diese Person mitbringt oder mitbringen soll. 
Die Angemessenheit der Ausgaben für Honorarkräfte ist ggf. durch Vergleichsangebote oder über Nachweise der Marktüblichkeit i. R. VN-Prfg. auf Anforderung hin zu belegen.</t>
        </r>
      </text>
    </comment>
  </commentList>
</comments>
</file>

<file path=xl/sharedStrings.xml><?xml version="1.0" encoding="utf-8"?>
<sst xmlns="http://schemas.openxmlformats.org/spreadsheetml/2006/main" count="239" uniqueCount="184">
  <si>
    <t>Berechnungsgrundlage</t>
  </si>
  <si>
    <t>davon Zeitpunkt der voraussichtlichen Fälligkeit</t>
  </si>
  <si>
    <t>Anzahl</t>
  </si>
  <si>
    <t>Einheit</t>
  </si>
  <si>
    <t>Einzel-
satz</t>
  </si>
  <si>
    <t>1.</t>
  </si>
  <si>
    <t>Std.</t>
  </si>
  <si>
    <t>1.1</t>
  </si>
  <si>
    <t>Handlungsfeld 'BNE-Bildungsprogramm'</t>
  </si>
  <si>
    <t>Handlungsfeld "Schule der Zukunft"</t>
  </si>
  <si>
    <t>Handlungsfeld 'Netzwerkaktivitäten in der Region'</t>
  </si>
  <si>
    <t>Handlungsfeld 'Kooperation im BNE-Landesnetzwerk'</t>
  </si>
  <si>
    <t>1.2</t>
  </si>
  <si>
    <t>1.3</t>
  </si>
  <si>
    <t>Öffentlichkeitsarbeit</t>
  </si>
  <si>
    <t>1.4</t>
  </si>
  <si>
    <t>Bürgerschaftliches Engagement</t>
  </si>
  <si>
    <t>2.</t>
  </si>
  <si>
    <t>2.1</t>
  </si>
  <si>
    <t>2.2</t>
  </si>
  <si>
    <t>2.3</t>
  </si>
  <si>
    <t>2.4</t>
  </si>
  <si>
    <t>2.5</t>
  </si>
  <si>
    <t>2.5.1</t>
  </si>
  <si>
    <t>2.5.2</t>
  </si>
  <si>
    <t>3.</t>
  </si>
  <si>
    <t>%</t>
  </si>
  <si>
    <t>3.1</t>
  </si>
  <si>
    <t>3.2</t>
  </si>
  <si>
    <t>4.</t>
  </si>
  <si>
    <t>4.1</t>
  </si>
  <si>
    <t>…</t>
  </si>
  <si>
    <t xml:space="preserve">  Summe Gesamtkosten:</t>
  </si>
  <si>
    <t>davon</t>
  </si>
  <si>
    <t>Förderanteil</t>
  </si>
  <si>
    <t>brutto</t>
  </si>
  <si>
    <t>netto</t>
  </si>
  <si>
    <t>z. B. E 14, 100 %, Stufe 1 bezogen auf Beschäftigungsdauer im Projekt</t>
  </si>
  <si>
    <t xml:space="preserve">z. B. TVöD 00/0 oder Std.-Lohn x Arbeits-Std. im Projekt </t>
  </si>
  <si>
    <t>2.1.1</t>
  </si>
  <si>
    <t>z. B. Umweltpädagogisches Arbeitsmaterial</t>
  </si>
  <si>
    <t>2.1.2</t>
  </si>
  <si>
    <t>z. B. Material "Schule der Zukunft"</t>
  </si>
  <si>
    <t>z. B. Büroausstattung</t>
  </si>
  <si>
    <t>2.1.3</t>
  </si>
  <si>
    <t>2.1.4</t>
  </si>
  <si>
    <t>z. B. …</t>
  </si>
  <si>
    <t>2.2.1</t>
  </si>
  <si>
    <t>2.2.2</t>
  </si>
  <si>
    <t>2.2.3</t>
  </si>
  <si>
    <t>2.3.1</t>
  </si>
  <si>
    <t>2.3.2</t>
  </si>
  <si>
    <t>2.3.3</t>
  </si>
  <si>
    <t>z. B. Internetauftritt</t>
  </si>
  <si>
    <t>z. B. Pflege der Homepage</t>
  </si>
  <si>
    <t>z. B. Druck, etc.</t>
  </si>
  <si>
    <t>z. B. Ausstattung, Geräte, Material XYZ</t>
  </si>
  <si>
    <t>z. B. Reinigung und Pflege</t>
  </si>
  <si>
    <t>z. B. Gebäude und Aussengelände</t>
  </si>
  <si>
    <r>
      <t xml:space="preserve">Reisekosten </t>
    </r>
    <r>
      <rPr>
        <sz val="8"/>
        <color rgb="FF000000"/>
        <rFont val="Arial"/>
        <family val="2"/>
      </rPr>
      <t>(Anm.: Landesreisekostengesetz NRW ist zu beachten)</t>
    </r>
  </si>
  <si>
    <t>4.2</t>
  </si>
  <si>
    <t>4.3</t>
  </si>
  <si>
    <t>Berechnungsgrundlage angeben</t>
  </si>
  <si>
    <t>X</t>
  </si>
  <si>
    <t>Ziffer</t>
  </si>
  <si>
    <t>z. B. Fahrtkosten</t>
  </si>
  <si>
    <t>z. B. Flyer o. ä.</t>
  </si>
  <si>
    <t>Übergreifende Aktivitäten</t>
  </si>
  <si>
    <r>
      <rPr>
        <b/>
        <sz val="10"/>
        <color theme="0" tint="-0.499984740745262"/>
        <rFont val="Arial"/>
        <family val="2"/>
      </rPr>
      <t>oder</t>
    </r>
    <r>
      <rPr>
        <sz val="8"/>
        <color theme="0" tint="-0.499984740745262"/>
        <rFont val="Arial"/>
        <family val="2"/>
      </rPr>
      <t xml:space="preserve"> Einzelaufführung im Folgenden:</t>
    </r>
  </si>
  <si>
    <t>1. Projektjahr</t>
  </si>
  <si>
    <t>Handlungsfeld 'Fachbezogene Weiterbildung und Qualifizierung'</t>
  </si>
  <si>
    <t>(max. 40 Stunden pro Jahr und Einrichtung)</t>
  </si>
  <si>
    <t>2.4.1</t>
  </si>
  <si>
    <t>Stand:</t>
  </si>
  <si>
    <t>1. Folgejahr</t>
  </si>
  <si>
    <t>2. Folgejahr</t>
  </si>
  <si>
    <t>x</t>
  </si>
  <si>
    <t>01.04.-31.12. d. J.</t>
  </si>
  <si>
    <t>01.01.-31.12. d. J.</t>
  </si>
  <si>
    <t>01.01.-31.03. d. J.</t>
  </si>
  <si>
    <t>3. Folgejahr</t>
  </si>
  <si>
    <t>Differenzierter Ausgabenplan und Erläuterung der Berechnungsgrundlagen zu den einzelnen Ausgabepositionen</t>
  </si>
  <si>
    <t>Ausgabenplan:</t>
  </si>
  <si>
    <t>Ausgabenposition</t>
  </si>
  <si>
    <r>
      <rPr>
        <b/>
        <sz val="9"/>
        <color theme="1"/>
        <rFont val="Arial"/>
        <family val="2"/>
      </rPr>
      <t>Benennung</t>
    </r>
    <r>
      <rPr>
        <sz val="9"/>
        <color theme="1"/>
        <rFont val="Arial"/>
        <family val="2"/>
      </rPr>
      <t xml:space="preserve">
</t>
    </r>
    <r>
      <rPr>
        <sz val="7"/>
        <color theme="1"/>
        <rFont val="Arial"/>
        <family val="2"/>
      </rPr>
      <t>Die Ausgabenpositionen müssen aufgrund der 
Projektbeschreibung nachvollziehbar sein</t>
    </r>
  </si>
  <si>
    <t>Ausgaben</t>
  </si>
  <si>
    <t>Personalausgaben</t>
  </si>
  <si>
    <r>
      <t>Stelle 1 /</t>
    </r>
    <r>
      <rPr>
        <b/>
        <sz val="8"/>
        <color theme="0" tint="-0.499984740745262"/>
        <rFont val="Arial"/>
        <family val="2"/>
      </rPr>
      <t xml:space="preserve"> Bsp. Projektleitung </t>
    </r>
  </si>
  <si>
    <r>
      <t xml:space="preserve">Stelle 2 </t>
    </r>
    <r>
      <rPr>
        <b/>
        <sz val="8"/>
        <color theme="0" tint="-0.499984740745262"/>
        <rFont val="Arial"/>
        <family val="2"/>
      </rPr>
      <t xml:space="preserve">/ Bsp. Bürokraft </t>
    </r>
  </si>
  <si>
    <t>Stelle 3 / …</t>
  </si>
  <si>
    <t>Sachausgaben</t>
  </si>
  <si>
    <t>Sach- / Materialausgaben</t>
  </si>
  <si>
    <t>Veranstaltungsausgaben</t>
  </si>
  <si>
    <t>z. B. Referenten- / Honorarausgaben</t>
  </si>
  <si>
    <t>jeweils Honorarausgaben/Veranstaltung x Anzahl der Veranstaltungen</t>
  </si>
  <si>
    <t>z. B. Weiterbildungsausgaben (je nach Art und Abrechnungsart  ggfs.: Fachbezogene Weiterbildung und Qualifizierung)</t>
  </si>
  <si>
    <t>Zwischensumme Sachausgaben:</t>
  </si>
  <si>
    <t>Gemein- / Overheadausgaben</t>
  </si>
  <si>
    <t>z. B. Laufende Ausgaben</t>
  </si>
  <si>
    <t>z. B. Übernachtungsausgaben</t>
  </si>
  <si>
    <t>Anzahl Übernachtungen x Ausgaben je Übernachtung</t>
  </si>
  <si>
    <t>Ausgabe- / 
Einnahme-
Position</t>
  </si>
  <si>
    <t>Nachweisform</t>
  </si>
  <si>
    <t>Nachweis durch Vorlage von Mietvertrag und Zahlungsbelegen über die Mietzahlungen und Nebenkosten</t>
  </si>
  <si>
    <t>Pauschale Abrechnung ohne Nachweis im Einzelnen.</t>
  </si>
  <si>
    <t xml:space="preserve">Einnahmen
Dritter
</t>
  </si>
  <si>
    <t>Sind im Rahmen des Verwendungsnachweises sowohl in der Belegliste, Reiter "Belegliste Einnahmen", als auch im Verwendungsnachweis an entsprechender Stelle (II 1. und III.) aufzuführen und durch Zahlungsbelege nachzuweisen.</t>
  </si>
  <si>
    <t>sonstiges</t>
  </si>
  <si>
    <t>Vollzeitkraft +</t>
  </si>
  <si>
    <t xml:space="preserve"> zu 100%</t>
  </si>
  <si>
    <t>der Arbeitszeit im Projekt tätig</t>
  </si>
  <si>
    <r>
      <t xml:space="preserve"> </t>
    </r>
    <r>
      <rPr>
        <b/>
        <sz val="9"/>
        <color theme="9" tint="-0.249977111117893"/>
        <rFont val="Wingdings"/>
        <charset val="2"/>
      </rPr>
      <t>è</t>
    </r>
    <r>
      <rPr>
        <b/>
        <sz val="9"/>
        <color theme="9" tint="-0.249977111117893"/>
        <rFont val="Arial"/>
        <family val="2"/>
      </rPr>
      <t xml:space="preserve"> kein Stundennachweis</t>
    </r>
  </si>
  <si>
    <t>Teilzeitkraft +</t>
  </si>
  <si>
    <t xml:space="preserve"> zu 100 %</t>
  </si>
  <si>
    <t xml:space="preserve"> weniger als 100 %</t>
  </si>
  <si>
    <r>
      <t xml:space="preserve"> </t>
    </r>
    <r>
      <rPr>
        <b/>
        <sz val="9"/>
        <color theme="9" tint="-0.249977111117893"/>
        <rFont val="Wingdings"/>
        <charset val="2"/>
      </rPr>
      <t>è</t>
    </r>
    <r>
      <rPr>
        <b/>
        <sz val="9"/>
        <color theme="9" tint="-0.249977111117893"/>
        <rFont val="Arial"/>
        <family val="2"/>
      </rPr>
      <t xml:space="preserve"> Stundennachweis
                       erforderlich</t>
    </r>
  </si>
  <si>
    <t>Honorarkräfte</t>
  </si>
  <si>
    <t>Stundennachweise</t>
  </si>
  <si>
    <r>
      <rPr>
        <b/>
        <sz val="9"/>
        <color rgb="FF0000FF"/>
        <rFont val="Arial"/>
        <family val="2"/>
      </rPr>
      <t xml:space="preserve">Referententätigkeit: </t>
    </r>
    <r>
      <rPr>
        <sz val="9"/>
        <rFont val="Arial"/>
        <family val="2"/>
      </rPr>
      <t>Die Tätigkeit erfolgt nicht im Rahmen eines abhängigen Beschäftigungsverhältnisses mit Ihnen als Zuwendungsempfänger.</t>
    </r>
  </si>
  <si>
    <t>Zu Personalkosten'</t>
  </si>
  <si>
    <r>
      <t xml:space="preserve">Pos.-Nr. zur Übernahme in Spalte 1 der ZN/VN-Belegliste
</t>
    </r>
    <r>
      <rPr>
        <sz val="8"/>
        <color rgb="FFFF0000"/>
        <rFont val="Webdings"/>
        <family val="1"/>
        <charset val="2"/>
      </rPr>
      <t>6</t>
    </r>
  </si>
  <si>
    <r>
      <rPr>
        <b/>
        <sz val="9"/>
        <color rgb="FF0000FF"/>
        <rFont val="Arial"/>
        <family val="2"/>
      </rPr>
      <t xml:space="preserve">Honorarkräfte in selbständiger Tätigkeit: </t>
    </r>
    <r>
      <rPr>
        <sz val="9"/>
        <color theme="1"/>
        <rFont val="Arial"/>
        <family val="2"/>
      </rPr>
      <t>Die Tätigkeit erfolgt nicht im Rahmen eines abhängigen Beschäftigungsverhältnisses mit Ihnen als Zuwendungsempfänger. (Es werden Einkünfte aus selbständiger Tätigkeit erzielt. Es besteht keine Weisungsgebundenheit; Auswahl erfolgt i. R. Angebotseinholung und Vergabe)</t>
    </r>
  </si>
  <si>
    <t>● Nachweis durch Vorlage von Vergabeprotokollen/-unterlagen und bezahlter*n  Rechnung*en  i. V. m. Zahlungsbeleg*en</t>
  </si>
  <si>
    <t>Erweiterte Sachausgaben</t>
  </si>
  <si>
    <t>Sonstiges</t>
  </si>
  <si>
    <t>Einzelaufführung i. V. m. Abrechnung mit Nachweis im Einzelnen.</t>
  </si>
  <si>
    <t>Im Rahmen der Nachweisprüfung sind auf Verlangen die entsprechenden Rechnungs-/Zahlungsnachweise einzureichen.</t>
  </si>
  <si>
    <t>Informationen zum Ausgabenplan hinsichtlich Ausgabennachweisführung</t>
  </si>
  <si>
    <t>Sach- / Materialausgaben (entsprechend jeweils zutreffende Vergabevorgaben beachten)</t>
  </si>
  <si>
    <r>
      <rPr>
        <b/>
        <sz val="8"/>
        <rFont val="Webdings"/>
        <family val="1"/>
        <charset val="2"/>
      </rPr>
      <t>4</t>
    </r>
    <r>
      <rPr>
        <sz val="8"/>
        <rFont val="Arial"/>
        <family val="2"/>
      </rPr>
      <t xml:space="preserve">Was wurden den jeweiligen Ausgabenermittlungen zugrunde gelegt? Bitte führen Sie entsprechendes gemäß der Beispiele/Erläuterungen auf. Diese können Sie löschen bzw. überschreiben und dann farblich umformatieren.)
</t>
    </r>
    <r>
      <rPr>
        <sz val="8"/>
        <rFont val="Webdings"/>
        <family val="1"/>
        <charset val="2"/>
      </rPr>
      <t>4</t>
    </r>
    <r>
      <rPr>
        <sz val="8"/>
        <rFont val="Arial"/>
        <family val="2"/>
      </rPr>
      <t xml:space="preserve">Bitte erweitern Sie die Aufstellung bei Bedarf durch Einfügung entsprechender Zeilen. Achten Sie dabei auf die Richtigkeit der Bezüge und Summenbildungen.
</t>
    </r>
    <r>
      <rPr>
        <sz val="8"/>
        <rFont val="Webdings"/>
        <family val="1"/>
        <charset val="2"/>
      </rPr>
      <t>4</t>
    </r>
    <r>
      <rPr>
        <sz val="8"/>
        <rFont val="Arial"/>
        <family val="2"/>
      </rPr>
      <t>Überprüfen Sie daher ggfs. durch bereits eingefügte Formeln automatisch erzeugte Aufsummierungen auf Richtigkeit. Für die Richtigkeit der Angaben zeichnen Sie als Antragsteller im Antrag verantwortlich.</t>
    </r>
  </si>
  <si>
    <t>jeweils Ausgaben für Raummiete, Tagungsequipment, etc.</t>
  </si>
  <si>
    <t xml:space="preserve">  Abzug Einnahmen:</t>
  </si>
  <si>
    <t>è</t>
  </si>
  <si>
    <t>Beantragte Projektlaufzeit:</t>
  </si>
  <si>
    <t>j/n</t>
  </si>
  <si>
    <t xml:space="preserve">  Summe förderfähige Gesamtkosten:</t>
  </si>
  <si>
    <r>
      <rPr>
        <sz val="8"/>
        <color theme="1"/>
        <rFont val="Wingdings"/>
        <charset val="2"/>
      </rPr>
      <t>ð</t>
    </r>
    <r>
      <rPr>
        <sz val="8"/>
        <color theme="1"/>
        <rFont val="Calibri"/>
        <family val="2"/>
      </rPr>
      <t xml:space="preserve"> </t>
    </r>
    <r>
      <rPr>
        <sz val="8"/>
        <color theme="1"/>
        <rFont val="Calibri"/>
        <family val="2"/>
        <scheme val="minor"/>
      </rPr>
      <t>einjährig</t>
    </r>
  </si>
  <si>
    <r>
      <rPr>
        <sz val="8"/>
        <color theme="1"/>
        <rFont val="Wingdings"/>
        <charset val="2"/>
      </rPr>
      <t>ð</t>
    </r>
    <r>
      <rPr>
        <sz val="8"/>
        <color theme="1"/>
        <rFont val="Calibri"/>
        <family val="2"/>
      </rPr>
      <t xml:space="preserve"> zw</t>
    </r>
    <r>
      <rPr>
        <sz val="8"/>
        <color theme="1"/>
        <rFont val="Calibri"/>
        <family val="2"/>
        <scheme val="minor"/>
      </rPr>
      <t>eijährig</t>
    </r>
  </si>
  <si>
    <r>
      <rPr>
        <sz val="8"/>
        <color theme="1"/>
        <rFont val="Wingdings"/>
        <charset val="2"/>
      </rPr>
      <t>ð</t>
    </r>
    <r>
      <rPr>
        <sz val="8"/>
        <color theme="1"/>
        <rFont val="Calibri"/>
        <family val="2"/>
      </rPr>
      <t xml:space="preserve"> dr</t>
    </r>
    <r>
      <rPr>
        <sz val="8"/>
        <color theme="1"/>
        <rFont val="Calibri"/>
        <family val="2"/>
        <scheme val="minor"/>
      </rPr>
      <t>eijährig</t>
    </r>
  </si>
  <si>
    <t>z. B. Betriebskosten (Nebenkosten, Umlage/Büronutzung)</t>
  </si>
  <si>
    <t>(insg. max. 10 % der förderfähigen Gesamtausgaben)</t>
  </si>
  <si>
    <t>MUSTER e. V.</t>
  </si>
  <si>
    <r>
      <t>(</t>
    </r>
    <r>
      <rPr>
        <b/>
        <sz val="8"/>
        <color rgb="FFC00000"/>
        <rFont val="Arial"/>
        <family val="2"/>
      </rPr>
      <t>Bitte nicht zutreffendes löschen</t>
    </r>
    <r>
      <rPr>
        <sz val="8"/>
        <rFont val="Arial"/>
        <family val="2"/>
      </rPr>
      <t xml:space="preserve"> </t>
    </r>
    <r>
      <rPr>
        <b/>
        <sz val="8"/>
        <rFont val="Arial"/>
        <family val="2"/>
      </rPr>
      <t>gemäß</t>
    </r>
    <r>
      <rPr>
        <sz val="8"/>
        <rFont val="Arial"/>
        <family val="2"/>
      </rPr>
      <t xml:space="preserve"> Ihrer Angabe unter Ziffer 8.2 </t>
    </r>
    <r>
      <rPr>
        <b/>
        <sz val="8"/>
        <rFont val="Arial"/>
        <family val="2"/>
      </rPr>
      <t>"Vorsteuerabzugsberechtigung"</t>
    </r>
    <r>
      <rPr>
        <sz val="8"/>
        <rFont val="Arial"/>
        <family val="2"/>
      </rPr>
      <t xml:space="preserve"> des Antragvordruckes.)</t>
    </r>
  </si>
  <si>
    <r>
      <t>W-/</t>
    </r>
    <r>
      <rPr>
        <b/>
        <sz val="8"/>
        <rFont val="Arial"/>
        <family val="2"/>
      </rPr>
      <t>Std.</t>
    </r>
  </si>
  <si>
    <r>
      <t xml:space="preserve">                      </t>
    </r>
    <r>
      <rPr>
        <b/>
        <sz val="12"/>
        <color theme="8"/>
        <rFont val="Arial"/>
        <family val="2"/>
      </rPr>
      <t xml:space="preserve"> 'Anlage Nr. 3 zum Förderantrag'</t>
    </r>
  </si>
  <si>
    <t>Arbeits-Std. im Projekt x 15,00 € anerkennbarer fiktiver Std.-Lohn</t>
  </si>
  <si>
    <t xml:space="preserve">z. B. Anschaffungskosten für die Ausstattung eines Arbeitsplatzes  (Gegenstände und deren Kosten sind einzeln zu benennen)     </t>
  </si>
  <si>
    <t>Anzahl Fahrten x km je Fahrt x € (Landesreisekostengesetz beachten)</t>
  </si>
  <si>
    <r>
      <t xml:space="preserve">VIII - Förderung </t>
    </r>
    <r>
      <rPr>
        <b/>
        <sz val="9"/>
        <color rgb="FF0070C0"/>
        <rFont val="Arial"/>
        <family val="2"/>
      </rPr>
      <t>B</t>
    </r>
    <r>
      <rPr>
        <sz val="9"/>
        <color theme="1"/>
        <rFont val="Arial"/>
        <family val="2"/>
      </rPr>
      <t xml:space="preserve">ildungseinrichtungen </t>
    </r>
    <r>
      <rPr>
        <b/>
        <sz val="9"/>
        <color rgb="FF0070C0"/>
        <rFont val="Arial"/>
        <family val="2"/>
      </rPr>
      <t>N</t>
    </r>
    <r>
      <rPr>
        <sz val="9"/>
        <color theme="1"/>
        <rFont val="Arial"/>
        <family val="2"/>
      </rPr>
      <t xml:space="preserve">achhaltige </t>
    </r>
    <r>
      <rPr>
        <b/>
        <sz val="9"/>
        <color rgb="FF0070C0"/>
        <rFont val="Arial"/>
        <family val="2"/>
      </rPr>
      <t>E</t>
    </r>
    <r>
      <rPr>
        <sz val="9"/>
        <color theme="1"/>
        <rFont val="Arial"/>
        <family val="2"/>
      </rPr>
      <t>ntwicklung</t>
    </r>
  </si>
  <si>
    <t xml:space="preserve">1.1 bis 1.x
</t>
  </si>
  <si>
    <r>
      <rPr>
        <b/>
        <sz val="9"/>
        <color theme="1"/>
        <rFont val="Arial"/>
        <family val="2"/>
      </rPr>
      <t>Nachweis</t>
    </r>
    <r>
      <rPr>
        <sz val="9"/>
        <color theme="1"/>
        <rFont val="Arial"/>
        <family val="2"/>
      </rPr>
      <t xml:space="preserve"> - auf Verlangen / aufgrund Stichprobenauswahl - im Rahmen Verwendungsnachweisprüfung </t>
    </r>
    <r>
      <rPr>
        <b/>
        <sz val="9"/>
        <color theme="1"/>
        <rFont val="Arial"/>
        <family val="2"/>
      </rPr>
      <t>in der Regel in Kopie</t>
    </r>
    <r>
      <rPr>
        <sz val="9"/>
        <color theme="1"/>
        <rFont val="Arial"/>
        <family val="2"/>
      </rPr>
      <t>:</t>
    </r>
  </si>
  <si>
    <t>Projektpersonal; festangestellt, VZ oder TZ mit 100 % Beschäftigung im BNE-Projekt:</t>
  </si>
  <si>
    <r>
      <t>Projektpersonal; festangestellt mit (</t>
    </r>
    <r>
      <rPr>
        <u/>
        <sz val="9"/>
        <rFont val="Arial"/>
        <family val="2"/>
      </rPr>
      <t>nur</t>
    </r>
    <r>
      <rPr>
        <sz val="9"/>
        <rFont val="Arial"/>
        <family val="2"/>
      </rPr>
      <t xml:space="preserve">) </t>
    </r>
    <r>
      <rPr>
        <u/>
        <sz val="9"/>
        <rFont val="Arial"/>
        <family val="2"/>
      </rPr>
      <t>teilweise</t>
    </r>
    <r>
      <rPr>
        <sz val="9"/>
        <rFont val="Arial"/>
        <family val="2"/>
      </rPr>
      <t xml:space="preserve"> Beschäftigung im </t>
    </r>
    <r>
      <rPr>
        <u/>
        <sz val="9"/>
        <rFont val="Arial"/>
        <family val="2"/>
      </rPr>
      <t>BNE</t>
    </r>
    <r>
      <rPr>
        <sz val="9"/>
        <rFont val="Arial"/>
        <family val="2"/>
      </rPr>
      <t>-Projekt:</t>
    </r>
  </si>
  <si>
    <t>- Arbeits-/Anstellungsvertrag  i. V. m. 
 - Freistellungserklärung
 - Stundennachweise (BNE-Tätigkeiten + SdZ)
 - Entgeltabrechnung oder Lohnjournal 
 - Kontoauszug oder Auszug bspw. aus einem DATEV-,
   SAP-System als Zahlungsnachweis</t>
  </si>
  <si>
    <r>
      <t xml:space="preserve">- Rechnung/en
- Zahlungsnachweis/e bspw. Kontoauszüge 
- Vergabedokumentation bei Anschaffungen /Fremdleistungen 
   </t>
    </r>
    <r>
      <rPr>
        <sz val="8"/>
        <rFont val="Arial"/>
        <family val="2"/>
      </rPr>
      <t>(Musterformular oder entsprechendes Formular)</t>
    </r>
  </si>
  <si>
    <t xml:space="preserve">2.2.x
</t>
  </si>
  <si>
    <t>2.2.x</t>
  </si>
  <si>
    <t>2.4.x</t>
  </si>
  <si>
    <t>Nachweis durch Vorlage von Anmelde- und / oder Teilnahmebescheinigung/en, bezahlte Rechnung/en  und Zahlungsbeleg/en</t>
  </si>
  <si>
    <t>4.1.x</t>
  </si>
  <si>
    <t>- Honorar-/ Werk- / Übungsleitervertrag, 
- Qualifikationsnachweis, 
- Zahlungsnachweis/e und 
- Stundennachweis/e</t>
  </si>
  <si>
    <t>in einem anstellungsähnlichen Verhältnis, d. h. im Rahmen einer ggfs. eher nichtselbständigen / weisungsgebundenen Tätigkeit, originär jedoch Fremdleistung</t>
  </si>
  <si>
    <t>Bürgerschaftliches Ehrenamt</t>
  </si>
  <si>
    <t>- Arbeits-/Anstellungsvertrag 
- Stundennachweis/e (SdZ)
- Entgeltabrechnung oder Lohnjournal 
- Kontoauszug oder Auszug bspw. aus einem DATEV-,
   SAP-System als Zahlungsnachweis</t>
  </si>
  <si>
    <t>1.x</t>
  </si>
  <si>
    <r>
      <t xml:space="preserve">Miete + ggfs. Mietnebenkosten: </t>
    </r>
    <r>
      <rPr>
        <sz val="9"/>
        <rFont val="Arial"/>
        <family val="2"/>
      </rPr>
      <t>(weitere externe, z. B. Raummiete)</t>
    </r>
  </si>
  <si>
    <r>
      <t>Nachweis durch Reisekostenabrechnungen nach LRKG NRW</t>
    </r>
    <r>
      <rPr>
        <sz val="9"/>
        <color rgb="FFC00000"/>
        <rFont val="Arial"/>
        <family val="2"/>
      </rPr>
      <t>*</t>
    </r>
    <r>
      <rPr>
        <vertAlign val="superscript"/>
        <sz val="9"/>
        <color rgb="FFC00000"/>
        <rFont val="Arial"/>
        <family val="2"/>
      </rPr>
      <t>1</t>
    </r>
  </si>
  <si>
    <r>
      <rPr>
        <sz val="8"/>
        <color rgb="FFC00000"/>
        <rFont val="Arial"/>
        <family val="2"/>
      </rPr>
      <t>*</t>
    </r>
    <r>
      <rPr>
        <vertAlign val="superscript"/>
        <sz val="8"/>
        <color rgb="FFC00000"/>
        <rFont val="Arial"/>
        <family val="2"/>
      </rPr>
      <t>1</t>
    </r>
    <r>
      <rPr>
        <sz val="8"/>
        <color theme="1"/>
        <rFont val="Arial"/>
        <family val="2"/>
      </rPr>
      <t xml:space="preserve"> LRKG NRW in der jeweils geltenden Fassung</t>
    </r>
  </si>
  <si>
    <t>- Reisekostenabrechnungen (Musterformular oder entsprechendes Formular) inkl. 
- Fahrttickets, Parktickets, Übernachtungskosten etc.
- Zahlungsnachweis bspw. Kontoauszüge</t>
  </si>
  <si>
    <t>Die Anforderung von weiteren notwendigen Nachweisen wird vorbehalten.</t>
  </si>
  <si>
    <r>
      <rPr>
        <b/>
        <sz val="9"/>
        <color rgb="FF0000FF"/>
        <rFont val="Arial"/>
        <family val="2"/>
      </rPr>
      <t xml:space="preserve">Bei Erstbeantragung: </t>
    </r>
    <r>
      <rPr>
        <sz val="9"/>
        <color theme="1"/>
        <rFont val="Arial"/>
        <family val="2"/>
      </rPr>
      <t>Plausibilisierter Nachweis dieser Kosten. Bei Antragstellung ist eine - für Dritte nachvollziehbare - Berechnung einzureichen. Im Rahmen der Nachweisprüfung ist die Berechnung auf Verlangen durch Einreichung von zugrunde liegenden Gesamtrechnungen /-zahlungsnachweisen zu plausibilisieren bzw. anhand einer Übersicht der abgerechneten Gemeinausgaben unter Zugrundelegung von echten Zahlen aus der Kosten- und Leistungsrechnung nachzuweisen.</t>
    </r>
  </si>
  <si>
    <r>
      <rPr>
        <b/>
        <sz val="9"/>
        <color rgb="FF0000FF"/>
        <rFont val="Arial"/>
        <family val="2"/>
      </rPr>
      <t>Bei Reiseausgaben für eigenes Personal:</t>
    </r>
    <r>
      <rPr>
        <sz val="9"/>
        <color theme="1"/>
        <rFont val="Arial"/>
        <family val="2"/>
      </rPr>
      <t xml:space="preserve">  </t>
    </r>
  </si>
  <si>
    <r>
      <rPr>
        <b/>
        <sz val="9"/>
        <color rgb="FF0000FF"/>
        <rFont val="Arial"/>
        <family val="2"/>
      </rPr>
      <t>Wenn Reiseausgaben für eigenes Personal:</t>
    </r>
    <r>
      <rPr>
        <sz val="9"/>
        <color theme="1"/>
        <rFont val="Arial"/>
        <family val="2"/>
      </rPr>
      <t xml:space="preserve">  Eintragung unter Nr. 4 des Ausgabenplans</t>
    </r>
  </si>
  <si>
    <r>
      <rPr>
        <b/>
        <sz val="9"/>
        <color rgb="FF0000FF"/>
        <rFont val="Arial"/>
        <family val="2"/>
      </rPr>
      <t>Wenn Reiseausgaben für Dritte:</t>
    </r>
    <r>
      <rPr>
        <sz val="9"/>
        <color theme="1"/>
        <rFont val="Arial"/>
        <family val="2"/>
      </rPr>
      <t xml:space="preserve">  Nachweis durch Reisekostenabrechnungen nach LRKG NRW *</t>
    </r>
    <r>
      <rPr>
        <b/>
        <vertAlign val="superscript"/>
        <sz val="10"/>
        <color rgb="FFC00000"/>
        <rFont val="Arial"/>
        <family val="2"/>
      </rPr>
      <t>1</t>
    </r>
  </si>
  <si>
    <r>
      <t>1.</t>
    </r>
    <r>
      <rPr>
        <sz val="9"/>
        <color theme="0" tint="-0.499984740745262"/>
        <rFont val="Arial"/>
        <family val="2"/>
      </rPr>
      <t>4</t>
    </r>
  </si>
  <si>
    <t>1. Personalausgaben</t>
  </si>
  <si>
    <t>2. Sachausgaben</t>
  </si>
  <si>
    <r>
      <t xml:space="preserve">3. Gemeinausgaben </t>
    </r>
    <r>
      <rPr>
        <sz val="8"/>
        <color theme="1"/>
        <rFont val="Arial"/>
        <family val="2"/>
      </rPr>
      <t>(max. 20 % von Summe Personalausgaben)</t>
    </r>
    <r>
      <rPr>
        <b/>
        <sz val="8"/>
        <color theme="1"/>
        <rFont val="Arial"/>
        <family val="2"/>
      </rPr>
      <t xml:space="preserve"> </t>
    </r>
  </si>
  <si>
    <t>4. Reiseausgaben</t>
  </si>
  <si>
    <t xml:space="preserve">(X %  =&gt; max. 20 % Pauschalsatz von Summe Personalausgaben)
Bei Erstantragstellung: Gemäß beigefügter - für Dritte nachvollziehbarer - dargelegter Berechnung. </t>
  </si>
  <si>
    <t>km  X</t>
  </si>
  <si>
    <t>Stand: 01.09.2026</t>
  </si>
  <si>
    <r>
      <rPr>
        <b/>
        <sz val="9"/>
        <color rgb="FF0000FF"/>
        <rFont val="Arial"/>
        <family val="2"/>
      </rPr>
      <t>z. B. Weiterbildungsausgaben für eigenes Personal:</t>
    </r>
    <r>
      <rPr>
        <sz val="9"/>
        <color theme="1"/>
        <rFont val="Arial"/>
        <family val="2"/>
      </rPr>
      <t xml:space="preserve">  (je nach Art und Abrechnungsart, max. förderfähig 40 Stunden pro Jahr u nd Einrichtung)</t>
    </r>
  </si>
  <si>
    <t>Nachweise im Rahmen Verwendungsnachweis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</si>
</sst>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quot;€&quot;"/>
    <numFmt numFmtId="165" formatCode="#,##0.00\ _€"/>
    <numFmt numFmtId="166" formatCode="_-* #,##0.00\ [$€-407]_-;\-* #,##0.00\ [$€-407]_-;_-* &quot;-&quot;??\ [$€-407]_-;_-@_-"/>
  </numFmts>
  <fonts count="67" x14ac:knownFonts="1">
    <font>
      <sz val="11"/>
      <color theme="1"/>
      <name val="Calibri"/>
      <family val="2"/>
      <scheme val="minor"/>
    </font>
    <font>
      <sz val="8"/>
      <color theme="1"/>
      <name val="Arial"/>
      <family val="2"/>
    </font>
    <font>
      <sz val="9"/>
      <color theme="1"/>
      <name val="Arial"/>
      <family val="2"/>
    </font>
    <font>
      <b/>
      <sz val="8"/>
      <color theme="1"/>
      <name val="Arial"/>
      <family val="2"/>
    </font>
    <font>
      <b/>
      <sz val="9"/>
      <color theme="1"/>
      <name val="Arial"/>
      <family val="2"/>
    </font>
    <font>
      <b/>
      <sz val="10"/>
      <color theme="1"/>
      <name val="Arial"/>
      <family val="2"/>
    </font>
    <font>
      <sz val="7"/>
      <color theme="1"/>
      <name val="Arial"/>
      <family val="2"/>
    </font>
    <font>
      <b/>
      <sz val="7"/>
      <color theme="1"/>
      <name val="Arial"/>
      <family val="2"/>
    </font>
    <font>
      <b/>
      <sz val="8"/>
      <color rgb="FF000000"/>
      <name val="Arial"/>
      <family val="2"/>
    </font>
    <font>
      <sz val="8"/>
      <color theme="1"/>
      <name val="Calibri"/>
      <family val="2"/>
      <scheme val="minor"/>
    </font>
    <font>
      <sz val="8"/>
      <color rgb="FF000000"/>
      <name val="Arial"/>
      <family val="2"/>
    </font>
    <font>
      <sz val="10"/>
      <color theme="1"/>
      <name val="Times New Roman"/>
      <family val="1"/>
    </font>
    <font>
      <sz val="10"/>
      <color theme="0"/>
      <name val="Arial"/>
      <family val="2"/>
    </font>
    <font>
      <b/>
      <sz val="10"/>
      <color theme="0"/>
      <name val="Arial"/>
      <family val="2"/>
    </font>
    <font>
      <b/>
      <sz val="9"/>
      <name val="Arial"/>
      <family val="2"/>
    </font>
    <font>
      <b/>
      <sz val="7.5"/>
      <color theme="1"/>
      <name val="Arial"/>
      <family val="2"/>
    </font>
    <font>
      <b/>
      <sz val="10"/>
      <color theme="8"/>
      <name val="Arial"/>
      <family val="2"/>
    </font>
    <font>
      <b/>
      <sz val="12"/>
      <color theme="8"/>
      <name val="Arial"/>
      <family val="2"/>
    </font>
    <font>
      <b/>
      <sz val="8"/>
      <name val="Arial"/>
      <family val="2"/>
    </font>
    <font>
      <b/>
      <sz val="8"/>
      <name val="Webdings"/>
      <family val="1"/>
      <charset val="2"/>
    </font>
    <font>
      <sz val="8"/>
      <name val="Arial"/>
      <family val="2"/>
    </font>
    <font>
      <sz val="8"/>
      <name val="Webdings"/>
      <family val="1"/>
      <charset val="2"/>
    </font>
    <font>
      <sz val="11"/>
      <name val="Calibri"/>
      <family val="2"/>
      <scheme val="minor"/>
    </font>
    <font>
      <sz val="8"/>
      <color theme="0" tint="-0.499984740745262"/>
      <name val="Arial"/>
      <family val="2"/>
    </font>
    <font>
      <b/>
      <sz val="8"/>
      <color theme="0" tint="-0.499984740745262"/>
      <name val="Arial"/>
      <family val="2"/>
    </font>
    <font>
      <sz val="8"/>
      <color theme="0" tint="-0.499984740745262"/>
      <name val="Calibri"/>
      <family val="2"/>
      <scheme val="minor"/>
    </font>
    <font>
      <b/>
      <sz val="10"/>
      <color theme="0" tint="-0.499984740745262"/>
      <name val="Arial"/>
      <family val="2"/>
    </font>
    <font>
      <i/>
      <sz val="8"/>
      <color theme="0" tint="-0.34998626667073579"/>
      <name val="Arial"/>
      <family val="2"/>
    </font>
    <font>
      <sz val="8"/>
      <color indexed="81"/>
      <name val="Segoe UI"/>
      <family val="2"/>
    </font>
    <font>
      <b/>
      <sz val="8"/>
      <color theme="0" tint="-0.14999847407452621"/>
      <name val="Arial"/>
      <family val="2"/>
    </font>
    <font>
      <sz val="11"/>
      <color theme="1"/>
      <name val="Calibri"/>
      <family val="2"/>
      <scheme val="minor"/>
    </font>
    <font>
      <i/>
      <sz val="8"/>
      <name val="Calibri"/>
      <family val="2"/>
      <scheme val="minor"/>
    </font>
    <font>
      <i/>
      <sz val="8"/>
      <color theme="0" tint="-0.499984740745262"/>
      <name val="Arial"/>
      <family val="2"/>
    </font>
    <font>
      <b/>
      <sz val="10"/>
      <color rgb="FFC00000"/>
      <name val="Arial"/>
      <family val="2"/>
    </font>
    <font>
      <b/>
      <sz val="9"/>
      <color rgb="FFC00000"/>
      <name val="Arial"/>
      <family val="2"/>
    </font>
    <font>
      <b/>
      <sz val="8"/>
      <color rgb="FFFF0000"/>
      <name val="Arial"/>
      <family val="2"/>
    </font>
    <font>
      <i/>
      <sz val="8"/>
      <color rgb="FFC00000"/>
      <name val="Calibri"/>
      <family val="2"/>
      <scheme val="minor"/>
    </font>
    <font>
      <sz val="11"/>
      <color theme="0" tint="-0.499984740745262"/>
      <name val="Calibri"/>
      <family val="2"/>
      <scheme val="minor"/>
    </font>
    <font>
      <b/>
      <sz val="11"/>
      <color theme="1"/>
      <name val="Calibri"/>
      <family val="2"/>
      <scheme val="minor"/>
    </font>
    <font>
      <sz val="8"/>
      <color rgb="FFFF0000"/>
      <name val="Arial"/>
      <family val="2"/>
    </font>
    <font>
      <sz val="9"/>
      <name val="Arial"/>
      <family val="2"/>
    </font>
    <font>
      <b/>
      <sz val="8"/>
      <color rgb="FF0000FF"/>
      <name val="Arial"/>
      <family val="2"/>
    </font>
    <font>
      <b/>
      <sz val="8"/>
      <color rgb="FFFFFF00"/>
      <name val="Arial"/>
      <family val="2"/>
    </font>
    <font>
      <sz val="8"/>
      <color theme="0" tint="-0.249977111117893"/>
      <name val="Arial"/>
      <family val="2"/>
    </font>
    <font>
      <b/>
      <sz val="9"/>
      <color rgb="FF0000FF"/>
      <name val="Arial"/>
      <family val="2"/>
    </font>
    <font>
      <sz val="9"/>
      <color theme="1"/>
      <name val="Times New Roman"/>
      <family val="1"/>
    </font>
    <font>
      <b/>
      <vertAlign val="superscript"/>
      <sz val="10"/>
      <color rgb="FFC00000"/>
      <name val="Arial"/>
      <family val="2"/>
    </font>
    <font>
      <u/>
      <sz val="10"/>
      <color theme="10"/>
      <name val="Arial"/>
      <family val="2"/>
    </font>
    <font>
      <u/>
      <sz val="9"/>
      <color theme="10"/>
      <name val="Arial"/>
      <family val="2"/>
    </font>
    <font>
      <b/>
      <sz val="9"/>
      <color theme="1"/>
      <name val="Calibri"/>
      <family val="2"/>
      <scheme val="minor"/>
    </font>
    <font>
      <b/>
      <sz val="9"/>
      <color theme="9" tint="-0.249977111117893"/>
      <name val="Arial"/>
      <family val="2"/>
    </font>
    <font>
      <b/>
      <sz val="9"/>
      <color theme="9" tint="-0.249977111117893"/>
      <name val="Wingdings"/>
      <charset val="2"/>
    </font>
    <font>
      <sz val="8"/>
      <color rgb="FFFF0000"/>
      <name val="Webdings"/>
      <family val="1"/>
      <charset val="2"/>
    </font>
    <font>
      <sz val="8"/>
      <color rgb="FFFF0000"/>
      <name val="Calibri"/>
      <family val="2"/>
      <scheme val="minor"/>
    </font>
    <font>
      <i/>
      <sz val="8"/>
      <name val="Arial"/>
      <family val="2"/>
    </font>
    <font>
      <b/>
      <sz val="8"/>
      <color rgb="FF000000"/>
      <name val="Wingdings"/>
      <charset val="2"/>
    </font>
    <font>
      <sz val="8"/>
      <color theme="1"/>
      <name val="Wingdings"/>
      <charset val="2"/>
    </font>
    <font>
      <sz val="8"/>
      <color theme="1"/>
      <name val="Calibri"/>
      <family val="2"/>
    </font>
    <font>
      <sz val="8"/>
      <color indexed="81"/>
      <name val="Arial"/>
      <family val="2"/>
    </font>
    <font>
      <b/>
      <sz val="8"/>
      <color rgb="FFC00000"/>
      <name val="Arial"/>
      <family val="2"/>
    </font>
    <font>
      <b/>
      <sz val="9"/>
      <color rgb="FF0070C0"/>
      <name val="Arial"/>
      <family val="2"/>
    </font>
    <font>
      <u/>
      <sz val="9"/>
      <name val="Arial"/>
      <family val="2"/>
    </font>
    <font>
      <sz val="9"/>
      <color theme="0" tint="-0.499984740745262"/>
      <name val="Arial"/>
      <family val="2"/>
    </font>
    <font>
      <sz val="9"/>
      <color rgb="FFC00000"/>
      <name val="Arial"/>
      <family val="2"/>
    </font>
    <font>
      <vertAlign val="superscript"/>
      <sz val="9"/>
      <color rgb="FFC00000"/>
      <name val="Arial"/>
      <family val="2"/>
    </font>
    <font>
      <vertAlign val="superscript"/>
      <sz val="8"/>
      <color rgb="FFC00000"/>
      <name val="Arial"/>
      <family val="2"/>
    </font>
    <font>
      <sz val="8"/>
      <color rgb="FFC00000"/>
      <name val="Arial"/>
      <family val="2"/>
    </font>
  </fonts>
  <fills count="14">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7" tint="0.3999450666829432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rgb="FFFFFF99"/>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rgb="FFFFFF00"/>
        <bgColor indexed="64"/>
      </patternFill>
    </fill>
  </fills>
  <borders count="4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style="thin">
        <color indexed="64"/>
      </right>
      <top/>
      <bottom/>
      <diagonal/>
    </border>
    <border>
      <left/>
      <right style="thin">
        <color auto="1"/>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auto="1"/>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medium">
        <color indexed="64"/>
      </right>
      <top style="thin">
        <color auto="1"/>
      </top>
      <bottom style="thin">
        <color indexed="64"/>
      </bottom>
      <diagonal/>
    </border>
    <border>
      <left style="thin">
        <color auto="1"/>
      </left>
      <right style="medium">
        <color indexed="64"/>
      </right>
      <top style="thin">
        <color auto="1"/>
      </top>
      <bottom/>
      <diagonal/>
    </border>
    <border>
      <left style="thin">
        <color auto="1"/>
      </left>
      <right style="medium">
        <color indexed="64"/>
      </right>
      <top/>
      <bottom/>
      <diagonal/>
    </border>
    <border>
      <left style="thin">
        <color auto="1"/>
      </left>
      <right style="medium">
        <color indexed="64"/>
      </right>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auto="1"/>
      </left>
      <right style="medium">
        <color indexed="64"/>
      </right>
      <top/>
      <bottom style="hair">
        <color indexed="64"/>
      </bottom>
      <diagonal/>
    </border>
    <border>
      <left/>
      <right/>
      <top/>
      <bottom style="hair">
        <color indexed="64"/>
      </bottom>
      <diagonal/>
    </border>
    <border>
      <left style="hair">
        <color auto="1"/>
      </left>
      <right/>
      <top style="hair">
        <color auto="1"/>
      </top>
      <bottom/>
      <diagonal/>
    </border>
    <border>
      <left/>
      <right/>
      <top style="hair">
        <color indexed="64"/>
      </top>
      <bottom/>
      <diagonal/>
    </border>
    <border>
      <left/>
      <right style="hair">
        <color auto="1"/>
      </right>
      <top style="hair">
        <color auto="1"/>
      </top>
      <bottom/>
      <diagonal/>
    </border>
    <border>
      <left style="hair">
        <color indexed="64"/>
      </left>
      <right/>
      <top/>
      <bottom style="hair">
        <color indexed="64"/>
      </bottom>
      <diagonal/>
    </border>
    <border>
      <left/>
      <right style="hair">
        <color auto="1"/>
      </right>
      <top/>
      <bottom style="hair">
        <color auto="1"/>
      </bottom>
      <diagonal/>
    </border>
    <border>
      <left/>
      <right style="hair">
        <color auto="1"/>
      </right>
      <top style="thin">
        <color indexed="64"/>
      </top>
      <bottom/>
      <diagonal/>
    </border>
    <border>
      <left/>
      <right style="hair">
        <color auto="1"/>
      </right>
      <top/>
      <bottom/>
      <diagonal/>
    </border>
    <border>
      <left style="hair">
        <color indexed="64"/>
      </left>
      <right/>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3">
    <xf numFmtId="0" fontId="0" fillId="0" borderId="0"/>
    <xf numFmtId="44" fontId="30" fillId="0" borderId="0" applyFont="0" applyFill="0" applyBorder="0" applyAlignment="0" applyProtection="0"/>
    <xf numFmtId="0" fontId="47" fillId="0" borderId="0" applyNumberFormat="0" applyFill="0" applyBorder="0" applyAlignment="0" applyProtection="0"/>
  </cellStyleXfs>
  <cellXfs count="311">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6" fillId="0" borderId="11" xfId="0" applyFont="1" applyBorder="1" applyAlignment="1">
      <alignment horizontal="center" vertical="center" wrapText="1"/>
    </xf>
    <xf numFmtId="0" fontId="6" fillId="0" borderId="8" xfId="0" applyFont="1" applyBorder="1" applyAlignment="1">
      <alignment horizontal="center" vertical="center" wrapText="1"/>
    </xf>
    <xf numFmtId="0" fontId="2" fillId="0" borderId="0" xfId="0" applyFont="1" applyBorder="1" applyAlignment="1">
      <alignment horizontal="left" vertical="center"/>
    </xf>
    <xf numFmtId="49" fontId="4" fillId="0" borderId="0" xfId="0" applyNumberFormat="1" applyFont="1" applyBorder="1" applyAlignment="1">
      <alignment horizontal="center" vertical="center" wrapText="1"/>
    </xf>
    <xf numFmtId="0" fontId="2" fillId="0" borderId="0" xfId="0" applyFont="1" applyBorder="1" applyAlignment="1">
      <alignment horizontal="center" vertical="center" wrapText="1"/>
    </xf>
    <xf numFmtId="165" fontId="7" fillId="0" borderId="0" xfId="0" applyNumberFormat="1" applyFont="1" applyBorder="1" applyAlignment="1">
      <alignment horizontal="center" vertical="center"/>
    </xf>
    <xf numFmtId="0" fontId="1" fillId="0" borderId="0" xfId="0" applyFont="1" applyAlignment="1">
      <alignment horizontal="left" vertical="center"/>
    </xf>
    <xf numFmtId="49" fontId="8" fillId="0" borderId="12" xfId="0" applyNumberFormat="1" applyFont="1" applyBorder="1" applyAlignment="1">
      <alignment horizontal="center" vertical="center"/>
    </xf>
    <xf numFmtId="0" fontId="3" fillId="0" borderId="13" xfId="0" applyFont="1" applyBorder="1" applyAlignment="1">
      <alignment vertical="center"/>
    </xf>
    <xf numFmtId="0" fontId="9" fillId="0" borderId="15" xfId="0" applyFont="1" applyBorder="1" applyAlignment="1">
      <alignment horizontal="center"/>
    </xf>
    <xf numFmtId="166" fontId="9" fillId="0" borderId="15" xfId="0" applyNumberFormat="1" applyFont="1" applyBorder="1" applyAlignment="1">
      <alignment horizontal="center" vertical="center"/>
    </xf>
    <xf numFmtId="0" fontId="1" fillId="0" borderId="13" xfId="0" applyFont="1" applyBorder="1" applyAlignment="1">
      <alignment vertical="center"/>
    </xf>
    <xf numFmtId="0" fontId="1" fillId="0" borderId="13" xfId="0" applyFont="1" applyBorder="1" applyAlignment="1">
      <alignment vertical="center" wrapText="1"/>
    </xf>
    <xf numFmtId="164" fontId="10" fillId="0" borderId="12" xfId="0" applyNumberFormat="1" applyFont="1" applyBorder="1" applyAlignment="1">
      <alignment horizontal="right" vertical="center"/>
    </xf>
    <xf numFmtId="164" fontId="10" fillId="0" borderId="14" xfId="0" applyNumberFormat="1" applyFont="1" applyBorder="1" applyAlignment="1">
      <alignment horizontal="right" vertical="center"/>
    </xf>
    <xf numFmtId="164" fontId="10" fillId="0" borderId="16" xfId="0" applyNumberFormat="1" applyFont="1" applyBorder="1" applyAlignment="1">
      <alignment vertical="center"/>
    </xf>
    <xf numFmtId="0" fontId="9" fillId="0" borderId="13" xfId="0" applyFont="1" applyBorder="1" applyAlignment="1">
      <alignment horizontal="center"/>
    </xf>
    <xf numFmtId="164" fontId="10" fillId="0" borderId="13" xfId="0" applyNumberFormat="1" applyFont="1" applyBorder="1" applyAlignment="1">
      <alignment horizontal="right" vertical="center"/>
    </xf>
    <xf numFmtId="164" fontId="10" fillId="0" borderId="13" xfId="0" applyNumberFormat="1" applyFont="1" applyBorder="1" applyAlignment="1">
      <alignment vertical="center"/>
    </xf>
    <xf numFmtId="0" fontId="3" fillId="0" borderId="13" xfId="0" applyFont="1" applyBorder="1" applyAlignment="1">
      <alignment vertical="center" wrapText="1"/>
    </xf>
    <xf numFmtId="0" fontId="11" fillId="0" borderId="0" xfId="0" applyFont="1" applyAlignment="1">
      <alignment vertical="center"/>
    </xf>
    <xf numFmtId="166" fontId="9" fillId="0" borderId="15" xfId="0" applyNumberFormat="1" applyFont="1" applyBorder="1" applyAlignment="1">
      <alignment horizontal="center"/>
    </xf>
    <xf numFmtId="0" fontId="11" fillId="0" borderId="0" xfId="0" applyFont="1" applyBorder="1" applyAlignment="1">
      <alignment vertical="center"/>
    </xf>
    <xf numFmtId="49" fontId="10" fillId="0" borderId="12" xfId="0" applyNumberFormat="1" applyFont="1" applyBorder="1" applyAlignment="1">
      <alignment horizontal="right" vertical="center"/>
    </xf>
    <xf numFmtId="0" fontId="10" fillId="0" borderId="13" xfId="0" applyFont="1" applyBorder="1" applyAlignment="1">
      <alignment vertical="center" wrapText="1"/>
    </xf>
    <xf numFmtId="49" fontId="10" fillId="0" borderId="13" xfId="0" applyNumberFormat="1" applyFont="1" applyBorder="1" applyAlignment="1">
      <alignment horizontal="right" vertical="center"/>
    </xf>
    <xf numFmtId="0" fontId="1" fillId="0" borderId="0" xfId="0" applyFont="1" applyBorder="1" applyAlignment="1">
      <alignment horizontal="left" vertical="center"/>
    </xf>
    <xf numFmtId="0" fontId="11" fillId="0" borderId="13" xfId="0" applyFont="1" applyBorder="1" applyAlignment="1">
      <alignment vertical="center"/>
    </xf>
    <xf numFmtId="166" fontId="9" fillId="0" borderId="13" xfId="0" applyNumberFormat="1" applyFont="1" applyBorder="1" applyAlignment="1">
      <alignment horizontal="center"/>
    </xf>
    <xf numFmtId="0" fontId="11" fillId="0" borderId="6" xfId="0" applyFont="1" applyBorder="1" applyAlignment="1">
      <alignment vertical="center"/>
    </xf>
    <xf numFmtId="0" fontId="8" fillId="0" borderId="0" xfId="0" applyFont="1" applyBorder="1" applyAlignment="1">
      <alignment horizontal="left" vertical="center"/>
    </xf>
    <xf numFmtId="0" fontId="8" fillId="0" borderId="0" xfId="0" applyFont="1" applyBorder="1" applyAlignment="1">
      <alignment vertical="center"/>
    </xf>
    <xf numFmtId="2" fontId="1" fillId="0" borderId="0" xfId="0" applyNumberFormat="1" applyFont="1" applyBorder="1" applyAlignment="1">
      <alignment horizontal="center" vertical="center"/>
    </xf>
    <xf numFmtId="2" fontId="1" fillId="0" borderId="0" xfId="0" applyNumberFormat="1" applyFont="1" applyBorder="1" applyAlignment="1">
      <alignment horizontal="left" vertical="center"/>
    </xf>
    <xf numFmtId="49" fontId="14" fillId="2" borderId="0" xfId="0" applyNumberFormat="1" applyFont="1" applyFill="1" applyBorder="1" applyAlignment="1">
      <alignment horizontal="left" vertical="center" wrapText="1"/>
    </xf>
    <xf numFmtId="164" fontId="2" fillId="0" borderId="0" xfId="0" applyNumberFormat="1" applyFont="1" applyAlignment="1">
      <alignment vertical="center"/>
    </xf>
    <xf numFmtId="0" fontId="5" fillId="0" borderId="0" xfId="0" applyFont="1" applyAlignment="1">
      <alignment horizontal="center" vertical="center" wrapText="1"/>
    </xf>
    <xf numFmtId="0" fontId="5" fillId="0" borderId="0" xfId="0" applyFont="1" applyAlignment="1">
      <alignment horizontal="center" vertical="center"/>
    </xf>
    <xf numFmtId="49" fontId="8" fillId="0" borderId="12" xfId="0" applyNumberFormat="1" applyFont="1" applyBorder="1" applyAlignment="1">
      <alignment horizontal="right" vertical="center"/>
    </xf>
    <xf numFmtId="49" fontId="8" fillId="3" borderId="12" xfId="0" applyNumberFormat="1" applyFont="1" applyFill="1" applyBorder="1" applyAlignment="1">
      <alignment horizontal="center" vertical="center"/>
    </xf>
    <xf numFmtId="0" fontId="3" fillId="3" borderId="13" xfId="0" applyFont="1" applyFill="1" applyBorder="1" applyAlignment="1">
      <alignment vertical="center" wrapText="1"/>
    </xf>
    <xf numFmtId="164" fontId="10" fillId="3" borderId="12" xfId="0" applyNumberFormat="1" applyFont="1" applyFill="1" applyBorder="1" applyAlignment="1">
      <alignment horizontal="right" vertical="center"/>
    </xf>
    <xf numFmtId="164" fontId="10" fillId="3" borderId="16" xfId="0" applyNumberFormat="1" applyFont="1" applyFill="1" applyBorder="1" applyAlignment="1">
      <alignment vertical="center"/>
    </xf>
    <xf numFmtId="0" fontId="8" fillId="4" borderId="12" xfId="0" applyFont="1" applyFill="1" applyBorder="1" applyAlignment="1">
      <alignment horizontal="center" vertical="center"/>
    </xf>
    <xf numFmtId="0" fontId="8" fillId="4" borderId="13" xfId="0" applyFont="1" applyFill="1" applyBorder="1" applyAlignment="1">
      <alignment vertical="center"/>
    </xf>
    <xf numFmtId="0" fontId="8" fillId="4" borderId="13" xfId="0" applyFont="1" applyFill="1" applyBorder="1" applyAlignment="1">
      <alignment horizontal="center" vertical="center"/>
    </xf>
    <xf numFmtId="164" fontId="8" fillId="4" borderId="12" xfId="0" applyNumberFormat="1" applyFont="1" applyFill="1" applyBorder="1" applyAlignment="1">
      <alignment horizontal="right" vertical="center"/>
    </xf>
    <xf numFmtId="164" fontId="8" fillId="4" borderId="15" xfId="0" applyNumberFormat="1" applyFont="1" applyFill="1" applyBorder="1" applyAlignment="1">
      <alignment horizontal="right" vertical="center"/>
    </xf>
    <xf numFmtId="0" fontId="3" fillId="3" borderId="13" xfId="0" applyFont="1" applyFill="1" applyBorder="1" applyAlignment="1">
      <alignment vertical="center"/>
    </xf>
    <xf numFmtId="0" fontId="9" fillId="3" borderId="15" xfId="0" applyFont="1" applyFill="1" applyBorder="1" applyAlignment="1">
      <alignment horizontal="center"/>
    </xf>
    <xf numFmtId="166" fontId="9" fillId="3" borderId="15" xfId="0" applyNumberFormat="1" applyFont="1" applyFill="1" applyBorder="1" applyAlignment="1">
      <alignment horizontal="center" vertical="center"/>
    </xf>
    <xf numFmtId="164" fontId="8" fillId="3" borderId="12" xfId="0" applyNumberFormat="1" applyFont="1" applyFill="1" applyBorder="1" applyAlignment="1">
      <alignment horizontal="right" vertical="center"/>
    </xf>
    <xf numFmtId="164" fontId="8" fillId="3" borderId="16" xfId="0" applyNumberFormat="1" applyFont="1" applyFill="1" applyBorder="1" applyAlignment="1">
      <alignment vertical="center"/>
    </xf>
    <xf numFmtId="0" fontId="1" fillId="3" borderId="0" xfId="0" applyFont="1" applyFill="1" applyAlignment="1">
      <alignment horizontal="left" vertical="center"/>
    </xf>
    <xf numFmtId="0" fontId="3" fillId="3" borderId="16" xfId="0" applyFont="1" applyFill="1" applyBorder="1" applyAlignment="1">
      <alignment vertical="center"/>
    </xf>
    <xf numFmtId="0" fontId="23" fillId="0" borderId="0" xfId="0" applyFont="1" applyAlignment="1">
      <alignment horizontal="left" vertical="center"/>
    </xf>
    <xf numFmtId="0" fontId="20" fillId="3" borderId="13" xfId="0" applyFont="1" applyFill="1" applyBorder="1" applyAlignment="1">
      <alignment vertical="center" wrapText="1"/>
    </xf>
    <xf numFmtId="0" fontId="23" fillId="0" borderId="13" xfId="0" applyFont="1" applyBorder="1" applyAlignment="1">
      <alignment vertical="center" wrapText="1"/>
    </xf>
    <xf numFmtId="0" fontId="24" fillId="0" borderId="15" xfId="0" applyFont="1" applyBorder="1" applyAlignment="1">
      <alignment vertical="center" wrapText="1"/>
    </xf>
    <xf numFmtId="166" fontId="25" fillId="0" borderId="15" xfId="0" applyNumberFormat="1" applyFont="1" applyBorder="1" applyAlignment="1">
      <alignment horizontal="center"/>
    </xf>
    <xf numFmtId="0" fontId="24" fillId="0" borderId="15" xfId="0" applyFont="1" applyBorder="1" applyAlignment="1">
      <alignment horizontal="center" vertical="center"/>
    </xf>
    <xf numFmtId="0" fontId="23" fillId="0" borderId="13" xfId="0" applyFont="1" applyBorder="1" applyAlignment="1">
      <alignment vertical="center"/>
    </xf>
    <xf numFmtId="0" fontId="24" fillId="0" borderId="15" xfId="0" applyFont="1" applyBorder="1" applyAlignment="1">
      <alignment vertical="center"/>
    </xf>
    <xf numFmtId="0" fontId="23" fillId="0" borderId="16" xfId="0" applyFont="1" applyBorder="1" applyAlignment="1">
      <alignment vertical="center"/>
    </xf>
    <xf numFmtId="166" fontId="25" fillId="0" borderId="15" xfId="0" applyNumberFormat="1" applyFont="1" applyBorder="1" applyAlignment="1">
      <alignment horizontal="center" vertical="center"/>
    </xf>
    <xf numFmtId="0" fontId="24" fillId="0" borderId="16" xfId="0" applyFont="1" applyBorder="1" applyAlignment="1">
      <alignment vertical="center"/>
    </xf>
    <xf numFmtId="0" fontId="24" fillId="0" borderId="15" xfId="0" applyFont="1" applyBorder="1" applyAlignment="1">
      <alignment horizontal="left" vertical="center"/>
    </xf>
    <xf numFmtId="0" fontId="8" fillId="7" borderId="15" xfId="0" applyFont="1" applyFill="1" applyBorder="1" applyAlignment="1">
      <alignment horizontal="center" vertical="center"/>
    </xf>
    <xf numFmtId="0" fontId="8" fillId="7" borderId="15" xfId="0" applyFont="1" applyFill="1" applyBorder="1" applyAlignment="1">
      <alignment vertical="center"/>
    </xf>
    <xf numFmtId="164" fontId="8" fillId="7" borderId="15" xfId="0" applyNumberFormat="1" applyFont="1" applyFill="1" applyBorder="1" applyAlignment="1">
      <alignment horizontal="right" vertical="center"/>
    </xf>
    <xf numFmtId="49" fontId="8" fillId="7" borderId="12" xfId="0" applyNumberFormat="1" applyFont="1" applyFill="1" applyBorder="1" applyAlignment="1">
      <alignment horizontal="center" vertical="center"/>
    </xf>
    <xf numFmtId="0" fontId="3" fillId="7" borderId="13" xfId="0" applyFont="1" applyFill="1" applyBorder="1" applyAlignment="1">
      <alignment vertical="center" wrapText="1"/>
    </xf>
    <xf numFmtId="0" fontId="3" fillId="7" borderId="15" xfId="0" applyFont="1" applyFill="1" applyBorder="1" applyAlignment="1">
      <alignment vertical="center" wrapText="1"/>
    </xf>
    <xf numFmtId="0" fontId="1" fillId="7" borderId="13" xfId="0" applyFont="1" applyFill="1" applyBorder="1" applyAlignment="1">
      <alignment vertical="center" wrapText="1"/>
    </xf>
    <xf numFmtId="164" fontId="10" fillId="7" borderId="12" xfId="0" applyNumberFormat="1" applyFont="1" applyFill="1" applyBorder="1" applyAlignment="1">
      <alignment horizontal="right" vertical="center"/>
    </xf>
    <xf numFmtId="164" fontId="10" fillId="7" borderId="16" xfId="0" applyNumberFormat="1" applyFont="1" applyFill="1" applyBorder="1" applyAlignment="1">
      <alignment vertical="center"/>
    </xf>
    <xf numFmtId="166" fontId="9" fillId="7" borderId="15" xfId="0" applyNumberFormat="1" applyFont="1" applyFill="1" applyBorder="1" applyAlignment="1">
      <alignment horizontal="center"/>
    </xf>
    <xf numFmtId="0" fontId="3" fillId="7" borderId="15" xfId="0" applyFont="1" applyFill="1" applyBorder="1" applyAlignment="1">
      <alignment vertical="center"/>
    </xf>
    <xf numFmtId="0" fontId="11" fillId="7" borderId="15" xfId="0" applyFont="1" applyFill="1" applyBorder="1" applyAlignment="1">
      <alignment vertical="center"/>
    </xf>
    <xf numFmtId="0" fontId="23" fillId="7" borderId="13" xfId="0" quotePrefix="1" applyFont="1" applyFill="1" applyBorder="1" applyAlignment="1">
      <alignment vertical="center" wrapText="1"/>
    </xf>
    <xf numFmtId="0" fontId="1" fillId="7" borderId="13" xfId="0" quotePrefix="1" applyFont="1" applyFill="1" applyBorder="1" applyAlignment="1">
      <alignment vertical="center" wrapText="1"/>
    </xf>
    <xf numFmtId="0" fontId="11" fillId="7" borderId="8" xfId="0" applyFont="1" applyFill="1" applyBorder="1" applyAlignment="1">
      <alignment vertical="center"/>
    </xf>
    <xf numFmtId="0" fontId="10" fillId="7" borderId="13" xfId="0" applyFont="1" applyFill="1" applyBorder="1" applyAlignment="1">
      <alignment vertical="center"/>
    </xf>
    <xf numFmtId="2" fontId="12" fillId="7" borderId="13" xfId="0" applyNumberFormat="1" applyFont="1" applyFill="1" applyBorder="1" applyAlignment="1">
      <alignment horizontal="center" vertical="center"/>
    </xf>
    <xf numFmtId="0" fontId="13" fillId="7" borderId="15" xfId="0" applyFont="1" applyFill="1" applyBorder="1" applyAlignment="1">
      <alignment horizontal="center" vertical="center"/>
    </xf>
    <xf numFmtId="0" fontId="23" fillId="7" borderId="13" xfId="0" applyFont="1" applyFill="1" applyBorder="1" applyAlignment="1">
      <alignment vertical="center" wrapText="1"/>
    </xf>
    <xf numFmtId="164" fontId="8" fillId="7" borderId="12" xfId="0" applyNumberFormat="1" applyFont="1" applyFill="1" applyBorder="1" applyAlignment="1">
      <alignment horizontal="right" vertical="center"/>
    </xf>
    <xf numFmtId="164" fontId="8" fillId="7" borderId="16" xfId="0" applyNumberFormat="1" applyFont="1" applyFill="1" applyBorder="1" applyAlignment="1">
      <alignment horizontal="right" vertical="center"/>
    </xf>
    <xf numFmtId="0" fontId="8" fillId="7" borderId="13" xfId="0" applyFont="1" applyFill="1" applyBorder="1" applyAlignment="1">
      <alignment vertical="center"/>
    </xf>
    <xf numFmtId="0" fontId="8" fillId="7" borderId="13" xfId="0" applyFont="1" applyFill="1" applyBorder="1" applyAlignment="1">
      <alignment horizontal="left" vertical="center"/>
    </xf>
    <xf numFmtId="2" fontId="1" fillId="7" borderId="13" xfId="0" applyNumberFormat="1" applyFont="1" applyFill="1" applyBorder="1" applyAlignment="1">
      <alignment horizontal="left" vertical="center"/>
    </xf>
    <xf numFmtId="0" fontId="8" fillId="8" borderId="0" xfId="0" applyFont="1" applyFill="1" applyBorder="1" applyAlignment="1">
      <alignment horizontal="left" vertical="center"/>
    </xf>
    <xf numFmtId="0" fontId="18" fillId="8" borderId="0" xfId="0" applyFont="1" applyFill="1" applyBorder="1" applyAlignment="1">
      <alignment horizontal="center" vertical="center"/>
    </xf>
    <xf numFmtId="0" fontId="8" fillId="8" borderId="0" xfId="0" applyFont="1" applyFill="1" applyBorder="1" applyAlignment="1">
      <alignment horizontal="center" vertical="center"/>
    </xf>
    <xf numFmtId="164" fontId="8" fillId="8" borderId="0" xfId="0" applyNumberFormat="1" applyFont="1" applyFill="1" applyBorder="1" applyAlignment="1">
      <alignment vertical="center"/>
    </xf>
    <xf numFmtId="0" fontId="20" fillId="0" borderId="0" xfId="0" applyFont="1" applyAlignment="1">
      <alignment horizontal="left" vertical="center"/>
    </xf>
    <xf numFmtId="0" fontId="1" fillId="2" borderId="0" xfId="0" applyFont="1" applyFill="1" applyAlignment="1">
      <alignment horizontal="left" vertical="center"/>
    </xf>
    <xf numFmtId="166" fontId="9" fillId="2" borderId="15" xfId="0" applyNumberFormat="1" applyFont="1" applyFill="1" applyBorder="1" applyAlignment="1">
      <alignment horizontal="center"/>
    </xf>
    <xf numFmtId="0" fontId="9" fillId="3" borderId="15" xfId="0" applyFont="1" applyFill="1" applyBorder="1" applyAlignment="1">
      <alignment horizontal="center" vertical="center"/>
    </xf>
    <xf numFmtId="164" fontId="8" fillId="4" borderId="20" xfId="0" applyNumberFormat="1" applyFont="1" applyFill="1" applyBorder="1" applyAlignment="1">
      <alignment horizontal="right" vertical="center"/>
    </xf>
    <xf numFmtId="164" fontId="8" fillId="3" borderId="20" xfId="0" applyNumberFormat="1" applyFont="1" applyFill="1" applyBorder="1" applyAlignment="1">
      <alignment horizontal="right" vertical="center"/>
    </xf>
    <xf numFmtId="164" fontId="10" fillId="0" borderId="20" xfId="0" applyNumberFormat="1" applyFont="1" applyBorder="1" applyAlignment="1">
      <alignment horizontal="right" vertical="center"/>
    </xf>
    <xf numFmtId="164" fontId="10" fillId="3" borderId="20" xfId="0" applyNumberFormat="1" applyFont="1" applyFill="1" applyBorder="1" applyAlignment="1">
      <alignment horizontal="right" vertical="center"/>
    </xf>
    <xf numFmtId="164" fontId="8" fillId="7" borderId="20" xfId="0" applyNumberFormat="1" applyFont="1" applyFill="1" applyBorder="1" applyAlignment="1">
      <alignment horizontal="right" vertical="center"/>
    </xf>
    <xf numFmtId="164" fontId="10" fillId="7" borderId="20" xfId="0" applyNumberFormat="1" applyFont="1" applyFill="1" applyBorder="1" applyAlignment="1">
      <alignment horizontal="right" vertical="center"/>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16" fillId="0" borderId="0" xfId="0" applyFont="1" applyFill="1" applyAlignment="1">
      <alignment horizontal="center" vertical="center"/>
    </xf>
    <xf numFmtId="0" fontId="27" fillId="0" borderId="13" xfId="0" quotePrefix="1" applyFont="1" applyBorder="1" applyAlignment="1">
      <alignment vertical="center" wrapText="1"/>
    </xf>
    <xf numFmtId="0" fontId="23" fillId="0" borderId="13" xfId="0" quotePrefix="1" applyFont="1" applyBorder="1" applyAlignment="1">
      <alignment vertical="center" wrapText="1"/>
    </xf>
    <xf numFmtId="49" fontId="8" fillId="0" borderId="12" xfId="0" applyNumberFormat="1" applyFont="1" applyBorder="1" applyAlignment="1">
      <alignment horizontal="right" vertical="top"/>
    </xf>
    <xf numFmtId="14" fontId="29" fillId="0" borderId="0" xfId="0" applyNumberFormat="1" applyFont="1" applyAlignment="1">
      <alignment horizontal="center" vertical="center"/>
    </xf>
    <xf numFmtId="0" fontId="29" fillId="0" borderId="0" xfId="0" applyFont="1" applyAlignment="1">
      <alignment horizontal="right" vertical="center"/>
    </xf>
    <xf numFmtId="0" fontId="4" fillId="0" borderId="5" xfId="0" applyFont="1" applyBorder="1" applyAlignment="1">
      <alignment horizontal="center" vertical="center"/>
    </xf>
    <xf numFmtId="49" fontId="3" fillId="0" borderId="5" xfId="0" applyNumberFormat="1" applyFont="1" applyBorder="1" applyAlignment="1">
      <alignment horizontal="center" vertical="center" wrapText="1"/>
    </xf>
    <xf numFmtId="49" fontId="3" fillId="0" borderId="8" xfId="0" applyNumberFormat="1" applyFont="1" applyBorder="1" applyAlignment="1">
      <alignment horizontal="center" vertical="center" wrapText="1"/>
    </xf>
    <xf numFmtId="0" fontId="4" fillId="0" borderId="5" xfId="0" applyFont="1" applyBorder="1" applyAlignment="1">
      <alignment horizontal="center" vertical="center"/>
    </xf>
    <xf numFmtId="0" fontId="31" fillId="3" borderId="15" xfId="0" applyFont="1" applyFill="1" applyBorder="1" applyAlignment="1">
      <alignment horizontal="center"/>
    </xf>
    <xf numFmtId="166" fontId="9" fillId="3" borderId="15" xfId="1" applyNumberFormat="1" applyFont="1" applyFill="1" applyBorder="1" applyAlignment="1">
      <alignment horizontal="center" vertical="center"/>
    </xf>
    <xf numFmtId="0" fontId="32" fillId="3" borderId="13" xfId="0" applyFont="1" applyFill="1" applyBorder="1" applyAlignment="1">
      <alignment vertical="center" wrapText="1"/>
    </xf>
    <xf numFmtId="0" fontId="24" fillId="0" borderId="15" xfId="0" applyFont="1" applyBorder="1" applyAlignment="1">
      <alignment horizontal="center" vertical="center" wrapText="1"/>
    </xf>
    <xf numFmtId="0" fontId="34" fillId="6" borderId="0" xfId="0" applyFont="1" applyFill="1" applyBorder="1" applyAlignment="1">
      <alignment horizontal="center" vertical="center"/>
    </xf>
    <xf numFmtId="49" fontId="3" fillId="0" borderId="0"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49" fontId="3" fillId="0" borderId="11" xfId="0" applyNumberFormat="1" applyFont="1" applyBorder="1" applyAlignment="1">
      <alignment horizontal="center" vertical="center" wrapText="1"/>
    </xf>
    <xf numFmtId="0" fontId="6" fillId="0" borderId="24" xfId="0" applyFont="1" applyBorder="1" applyAlignment="1">
      <alignment horizontal="center" vertical="center" wrapText="1"/>
    </xf>
    <xf numFmtId="0" fontId="6" fillId="5" borderId="27" xfId="0" applyFont="1" applyFill="1" applyBorder="1" applyAlignment="1">
      <alignment horizontal="center" vertical="center" wrapText="1"/>
    </xf>
    <xf numFmtId="0" fontId="6" fillId="5" borderId="24" xfId="0" applyFont="1" applyFill="1" applyBorder="1" applyAlignment="1">
      <alignment horizontal="center" vertical="center" wrapText="1"/>
    </xf>
    <xf numFmtId="0" fontId="6" fillId="6" borderId="27" xfId="0" applyFont="1" applyFill="1" applyBorder="1" applyAlignment="1">
      <alignment horizontal="center" vertical="center" wrapText="1"/>
    </xf>
    <xf numFmtId="0" fontId="6" fillId="6" borderId="24" xfId="0" applyFont="1" applyFill="1" applyBorder="1" applyAlignment="1">
      <alignment horizontal="center" vertical="center" wrapText="1"/>
    </xf>
    <xf numFmtId="0" fontId="6" fillId="9" borderId="11" xfId="0" applyFont="1" applyFill="1" applyBorder="1" applyAlignment="1">
      <alignment horizontal="center" vertical="center" wrapText="1"/>
    </xf>
    <xf numFmtId="0" fontId="6" fillId="9" borderId="8" xfId="0" applyFont="1" applyFill="1" applyBorder="1" applyAlignment="1">
      <alignment horizontal="center" vertical="center" wrapText="1"/>
    </xf>
    <xf numFmtId="0" fontId="35" fillId="4" borderId="13" xfId="0" applyFont="1" applyFill="1" applyBorder="1" applyAlignment="1">
      <alignment horizontal="center" vertical="center"/>
    </xf>
    <xf numFmtId="0" fontId="36" fillId="3" borderId="15" xfId="0" applyFont="1" applyFill="1" applyBorder="1" applyAlignment="1">
      <alignment horizontal="center"/>
    </xf>
    <xf numFmtId="0" fontId="0" fillId="0" borderId="0" xfId="0" applyAlignment="1">
      <alignment vertical="center"/>
    </xf>
    <xf numFmtId="0" fontId="4" fillId="0" borderId="3" xfId="0" applyFont="1" applyBorder="1" applyAlignment="1">
      <alignment horizontal="center" wrapText="1"/>
    </xf>
    <xf numFmtId="0" fontId="37" fillId="0" borderId="5" xfId="0" applyFont="1" applyBorder="1" applyAlignment="1">
      <alignment horizontal="center" vertical="center" wrapText="1"/>
    </xf>
    <xf numFmtId="0" fontId="37" fillId="0" borderId="5" xfId="0" applyFont="1" applyBorder="1" applyAlignment="1">
      <alignment horizontal="center" vertical="top" wrapText="1"/>
    </xf>
    <xf numFmtId="0" fontId="40" fillId="0" borderId="0" xfId="0" applyFont="1" applyFill="1" applyAlignment="1">
      <alignment vertical="center"/>
    </xf>
    <xf numFmtId="0" fontId="33" fillId="0" borderId="0" xfId="0" applyFont="1" applyAlignment="1">
      <alignment vertical="center"/>
    </xf>
    <xf numFmtId="0" fontId="40" fillId="0" borderId="0" xfId="0" applyFont="1" applyAlignment="1">
      <alignment vertical="center"/>
    </xf>
    <xf numFmtId="0" fontId="41" fillId="0" borderId="0" xfId="0" applyFont="1" applyBorder="1" applyAlignment="1">
      <alignment horizontal="left" vertical="center"/>
    </xf>
    <xf numFmtId="0" fontId="42" fillId="0" borderId="0" xfId="0" applyFont="1" applyBorder="1" applyAlignment="1">
      <alignment horizontal="center" vertical="center"/>
    </xf>
    <xf numFmtId="0" fontId="20" fillId="0" borderId="0" xfId="0" applyFont="1" applyAlignment="1">
      <alignment vertical="center" wrapText="1"/>
    </xf>
    <xf numFmtId="0" fontId="18" fillId="0" borderId="0" xfId="0" applyFont="1" applyBorder="1" applyAlignment="1">
      <alignment horizontal="left" vertical="center"/>
    </xf>
    <xf numFmtId="0" fontId="40" fillId="0" borderId="0" xfId="0" applyFont="1" applyFill="1" applyBorder="1" applyAlignment="1">
      <alignment vertical="center"/>
    </xf>
    <xf numFmtId="0" fontId="3" fillId="0" borderId="0" xfId="0" applyFont="1" applyAlignment="1">
      <alignment vertical="center" wrapText="1"/>
    </xf>
    <xf numFmtId="0" fontId="1" fillId="0" borderId="0" xfId="0" applyFont="1" applyFill="1" applyBorder="1" applyAlignment="1">
      <alignment horizontal="center" vertical="center"/>
    </xf>
    <xf numFmtId="0" fontId="1" fillId="0" borderId="0" xfId="0" applyFont="1" applyAlignment="1">
      <alignment vertical="center" wrapText="1"/>
    </xf>
    <xf numFmtId="0" fontId="43" fillId="0" borderId="0" xfId="0" applyFont="1" applyAlignment="1">
      <alignment horizontal="left" vertical="top" wrapText="1"/>
    </xf>
    <xf numFmtId="0" fontId="43" fillId="0" borderId="0" xfId="0" applyFont="1" applyAlignment="1">
      <alignment vertical="center" wrapText="1"/>
    </xf>
    <xf numFmtId="0" fontId="1" fillId="0" borderId="0" xfId="0" applyFont="1" applyFill="1" applyBorder="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Border="1" applyAlignment="1">
      <alignment vertical="center"/>
    </xf>
    <xf numFmtId="0" fontId="45" fillId="0" borderId="0" xfId="0" applyFont="1" applyAlignment="1">
      <alignment vertical="center"/>
    </xf>
    <xf numFmtId="0" fontId="3" fillId="0" borderId="0" xfId="0" applyFont="1" applyFill="1" applyBorder="1" applyAlignment="1">
      <alignment horizontal="center" vertical="center" wrapText="1"/>
    </xf>
    <xf numFmtId="0" fontId="0" fillId="0" borderId="0" xfId="0" applyBorder="1" applyAlignment="1">
      <alignment horizontal="left" vertical="center"/>
    </xf>
    <xf numFmtId="0" fontId="41" fillId="0" borderId="0" xfId="0" applyFont="1" applyFill="1" applyBorder="1" applyAlignment="1">
      <alignment horizontal="center" vertical="center" wrapText="1"/>
    </xf>
    <xf numFmtId="49" fontId="2" fillId="2" borderId="11" xfId="0" applyNumberFormat="1" applyFont="1" applyFill="1" applyBorder="1" applyAlignment="1">
      <alignment vertical="center" wrapText="1"/>
    </xf>
    <xf numFmtId="0" fontId="1" fillId="0" borderId="0" xfId="0" applyFont="1" applyFill="1" applyBorder="1" applyAlignment="1">
      <alignment horizontal="left" vertical="center" wrapText="1"/>
    </xf>
    <xf numFmtId="49" fontId="2" fillId="0" borderId="13" xfId="0" applyNumberFormat="1" applyFont="1" applyBorder="1" applyAlignment="1">
      <alignment vertical="center" wrapText="1"/>
    </xf>
    <xf numFmtId="49" fontId="2" fillId="12" borderId="1" xfId="0" applyNumberFormat="1" applyFont="1" applyFill="1" applyBorder="1" applyAlignment="1">
      <alignment vertical="center" wrapText="1"/>
    </xf>
    <xf numFmtId="49" fontId="2" fillId="0" borderId="7" xfId="0" applyNumberFormat="1" applyFont="1" applyBorder="1" applyAlignment="1">
      <alignment vertical="center" wrapText="1"/>
    </xf>
    <xf numFmtId="49" fontId="2" fillId="0" borderId="13" xfId="0" applyNumberFormat="1" applyFont="1" applyFill="1" applyBorder="1" applyAlignment="1">
      <alignment vertical="center" wrapText="1"/>
    </xf>
    <xf numFmtId="0" fontId="48" fillId="0" borderId="0" xfId="2" applyFont="1" applyFill="1" applyBorder="1" applyAlignment="1">
      <alignment horizontal="left" vertical="center" wrapText="1"/>
    </xf>
    <xf numFmtId="0" fontId="3" fillId="0" borderId="0" xfId="0" applyFont="1" applyFill="1" applyBorder="1" applyAlignment="1">
      <alignment horizontal="left" vertical="center" wrapText="1"/>
    </xf>
    <xf numFmtId="0" fontId="0" fillId="9" borderId="0" xfId="0" applyFill="1" applyAlignment="1">
      <alignment horizontal="left" vertical="center"/>
    </xf>
    <xf numFmtId="14" fontId="2" fillId="0" borderId="0" xfId="0" applyNumberFormat="1" applyFont="1" applyAlignment="1">
      <alignment horizontal="center" vertical="center" wrapText="1"/>
    </xf>
    <xf numFmtId="0" fontId="8" fillId="7" borderId="13" xfId="0" applyFont="1" applyFill="1" applyBorder="1" applyAlignment="1">
      <alignment horizontal="left" vertical="center"/>
    </xf>
    <xf numFmtId="0" fontId="54" fillId="0" borderId="0" xfId="0" applyFont="1" applyAlignment="1">
      <alignment vertical="center" wrapText="1"/>
    </xf>
    <xf numFmtId="164" fontId="35" fillId="7" borderId="12" xfId="0" applyNumberFormat="1" applyFont="1" applyFill="1" applyBorder="1" applyAlignment="1">
      <alignment horizontal="right" vertical="center"/>
    </xf>
    <xf numFmtId="164" fontId="35" fillId="7" borderId="20" xfId="0" applyNumberFormat="1" applyFont="1" applyFill="1" applyBorder="1" applyAlignment="1">
      <alignment horizontal="right" vertical="center"/>
    </xf>
    <xf numFmtId="164" fontId="35" fillId="7" borderId="16" xfId="0" applyNumberFormat="1" applyFont="1" applyFill="1" applyBorder="1" applyAlignment="1">
      <alignment horizontal="right" vertical="center"/>
    </xf>
    <xf numFmtId="0" fontId="55" fillId="8" borderId="0" xfId="0" applyFont="1" applyFill="1" applyBorder="1" applyAlignment="1">
      <alignment horizontal="right" vertical="center"/>
    </xf>
    <xf numFmtId="0" fontId="55" fillId="8" borderId="0" xfId="0" applyFont="1" applyFill="1" applyBorder="1" applyAlignment="1">
      <alignment horizontal="center" vertical="center"/>
    </xf>
    <xf numFmtId="0" fontId="9" fillId="6" borderId="25" xfId="0" applyFont="1" applyFill="1" applyBorder="1" applyAlignment="1">
      <alignment horizontal="center" vertical="center" wrapText="1"/>
    </xf>
    <xf numFmtId="0" fontId="8" fillId="8" borderId="0" xfId="0" applyFont="1" applyFill="1" applyBorder="1" applyAlignment="1">
      <alignment horizontal="right" vertical="center"/>
    </xf>
    <xf numFmtId="0" fontId="23" fillId="13" borderId="13" xfId="0" applyFont="1" applyFill="1" applyBorder="1" applyAlignment="1">
      <alignment vertical="center" wrapText="1"/>
    </xf>
    <xf numFmtId="0" fontId="35" fillId="10" borderId="26" xfId="0" applyFont="1" applyFill="1" applyBorder="1" applyAlignment="1">
      <alignment horizontal="center" vertical="center" wrapText="1"/>
    </xf>
    <xf numFmtId="0" fontId="35" fillId="10" borderId="0" xfId="0" applyFont="1" applyFill="1" applyAlignment="1">
      <alignment vertical="center"/>
    </xf>
    <xf numFmtId="0" fontId="3" fillId="10" borderId="0" xfId="0" applyFont="1" applyFill="1" applyAlignment="1">
      <alignment horizontal="right" vertical="center"/>
    </xf>
    <xf numFmtId="0" fontId="33" fillId="10" borderId="0" xfId="0" applyFont="1" applyFill="1" applyAlignment="1">
      <alignment horizontal="center" vertical="center"/>
    </xf>
    <xf numFmtId="0" fontId="23" fillId="0" borderId="13" xfId="0" applyFont="1" applyFill="1" applyBorder="1" applyAlignment="1">
      <alignment vertical="center" wrapText="1"/>
    </xf>
    <xf numFmtId="49" fontId="2" fillId="0" borderId="10" xfId="0" applyNumberFormat="1" applyFont="1" applyFill="1" applyBorder="1" applyAlignment="1">
      <alignment vertical="center" wrapText="1"/>
    </xf>
    <xf numFmtId="0" fontId="1" fillId="0" borderId="0" xfId="0" applyFont="1" applyFill="1" applyAlignment="1">
      <alignment horizontal="left" vertical="center"/>
    </xf>
    <xf numFmtId="164" fontId="35" fillId="8" borderId="0" xfId="0" applyNumberFormat="1" applyFont="1" applyFill="1" applyBorder="1" applyAlignment="1">
      <alignment horizontal="center" vertical="center"/>
    </xf>
    <xf numFmtId="0" fontId="39" fillId="8" borderId="0" xfId="0" applyFont="1" applyFill="1" applyBorder="1" applyAlignment="1">
      <alignment horizontal="center" vertical="center"/>
    </xf>
    <xf numFmtId="0" fontId="18" fillId="8" borderId="0" xfId="0" applyFont="1" applyFill="1" applyBorder="1" applyAlignment="1">
      <alignment horizontal="center" vertical="center"/>
    </xf>
    <xf numFmtId="0" fontId="0" fillId="0" borderId="0" xfId="0" applyAlignment="1">
      <alignment horizontal="center" vertical="center"/>
    </xf>
    <xf numFmtId="0" fontId="8" fillId="7" borderId="12" xfId="0" applyFont="1" applyFill="1" applyBorder="1" applyAlignment="1">
      <alignment horizontal="left" vertical="center"/>
    </xf>
    <xf numFmtId="0" fontId="8" fillId="7" borderId="13" xfId="0" applyFont="1" applyFill="1" applyBorder="1" applyAlignment="1">
      <alignment horizontal="left" vertical="center"/>
    </xf>
    <xf numFmtId="164" fontId="18" fillId="8" borderId="17" xfId="0" applyNumberFormat="1" applyFont="1" applyFill="1" applyBorder="1" applyAlignment="1">
      <alignment horizontal="center" vertical="center"/>
    </xf>
    <xf numFmtId="0" fontId="20" fillId="8" borderId="18" xfId="0" applyFont="1" applyFill="1" applyBorder="1" applyAlignment="1">
      <alignment horizontal="center" vertical="center"/>
    </xf>
    <xf numFmtId="0" fontId="20" fillId="8" borderId="19" xfId="0" applyFont="1" applyFill="1" applyBorder="1" applyAlignment="1">
      <alignment horizontal="center" vertical="center"/>
    </xf>
    <xf numFmtId="49" fontId="8" fillId="7" borderId="1" xfId="0" applyNumberFormat="1" applyFont="1" applyFill="1" applyBorder="1" applyAlignment="1">
      <alignment horizontal="center" vertical="center"/>
    </xf>
    <xf numFmtId="49" fontId="8" fillId="7" borderId="7" xfId="0" applyNumberFormat="1" applyFont="1" applyFill="1" applyBorder="1" applyAlignment="1">
      <alignment horizontal="center" vertical="center"/>
    </xf>
    <xf numFmtId="0" fontId="0" fillId="7" borderId="10" xfId="0" applyFill="1" applyBorder="1" applyAlignment="1">
      <alignment horizontal="center" vertical="center"/>
    </xf>
    <xf numFmtId="0" fontId="8" fillId="7" borderId="2" xfId="0" applyFont="1" applyFill="1" applyBorder="1" applyAlignment="1">
      <alignment vertical="center"/>
    </xf>
    <xf numFmtId="0" fontId="8" fillId="7" borderId="6" xfId="0" applyFont="1" applyFill="1" applyBorder="1" applyAlignment="1">
      <alignment vertical="center"/>
    </xf>
    <xf numFmtId="0" fontId="0" fillId="7" borderId="9" xfId="0" applyFill="1" applyBorder="1" applyAlignment="1">
      <alignment vertical="center"/>
    </xf>
    <xf numFmtId="49" fontId="3" fillId="0" borderId="0"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0" fontId="8" fillId="7" borderId="12" xfId="0" applyFont="1" applyFill="1" applyBorder="1" applyAlignment="1">
      <alignment horizontal="center" vertical="center"/>
    </xf>
    <xf numFmtId="0" fontId="8" fillId="7" borderId="13" xfId="0" applyFont="1" applyFill="1" applyBorder="1" applyAlignment="1">
      <alignment horizontal="center" vertical="center"/>
    </xf>
    <xf numFmtId="0" fontId="4" fillId="10" borderId="0" xfId="0" applyFont="1" applyFill="1" applyAlignment="1">
      <alignment horizontal="left" vertical="center" wrapText="1"/>
    </xf>
    <xf numFmtId="0" fontId="0" fillId="10" borderId="0" xfId="0" applyFill="1" applyAlignment="1">
      <alignment horizontal="left" vertical="center" wrapText="1"/>
    </xf>
    <xf numFmtId="0" fontId="5" fillId="0" borderId="0" xfId="0" applyFont="1" applyAlignment="1">
      <alignment horizontal="center" vertical="center" wrapText="1"/>
    </xf>
    <xf numFmtId="0" fontId="0" fillId="0" borderId="0" xfId="0" applyAlignment="1">
      <alignmen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4" xfId="0" applyFont="1" applyBorder="1" applyAlignment="1">
      <alignment horizontal="center" vertical="center" wrapText="1"/>
    </xf>
    <xf numFmtId="0" fontId="18" fillId="0" borderId="0" xfId="0" applyFont="1" applyAlignment="1">
      <alignment horizontal="left" vertical="center" wrapText="1"/>
    </xf>
    <xf numFmtId="0" fontId="22" fillId="0" borderId="0" xfId="0" applyFont="1" applyAlignment="1">
      <alignment vertical="center"/>
    </xf>
    <xf numFmtId="0" fontId="5" fillId="0" borderId="0" xfId="0" applyFont="1" applyAlignment="1">
      <alignment horizontal="right" vertical="center"/>
    </xf>
    <xf numFmtId="0" fontId="0" fillId="0" borderId="0" xfId="0" applyAlignment="1">
      <alignment horizontal="right" vertical="center"/>
    </xf>
    <xf numFmtId="0" fontId="16" fillId="0" borderId="0" xfId="0" applyFont="1" applyFill="1" applyAlignment="1">
      <alignment horizontal="center" vertical="center"/>
    </xf>
    <xf numFmtId="49" fontId="15" fillId="0" borderId="3" xfId="0" applyNumberFormat="1" applyFont="1" applyBorder="1" applyAlignment="1">
      <alignment horizontal="center" vertical="center" wrapText="1"/>
    </xf>
    <xf numFmtId="49" fontId="15" fillId="0" borderId="5" xfId="0" applyNumberFormat="1" applyFont="1" applyBorder="1" applyAlignment="1">
      <alignment horizontal="center"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49" fontId="2" fillId="0" borderId="13" xfId="0" applyNumberFormat="1" applyFont="1" applyBorder="1" applyAlignment="1">
      <alignment horizontal="center" vertical="center" wrapText="1"/>
    </xf>
    <xf numFmtId="49" fontId="2" fillId="0" borderId="16" xfId="0" applyNumberFormat="1" applyFont="1" applyBorder="1" applyAlignment="1">
      <alignment horizontal="center" vertical="center" wrapText="1"/>
    </xf>
    <xf numFmtId="0" fontId="2" fillId="0" borderId="13" xfId="0" applyFont="1" applyBorder="1" applyAlignment="1">
      <alignment horizontal="left" vertical="center" wrapText="1"/>
    </xf>
    <xf numFmtId="0" fontId="40" fillId="12" borderId="4" xfId="0" applyFont="1" applyFill="1" applyBorder="1" applyAlignment="1">
      <alignment horizontal="left" vertical="center" wrapText="1"/>
    </xf>
    <xf numFmtId="0" fontId="2" fillId="9" borderId="0" xfId="0" applyFont="1" applyFill="1" applyBorder="1" applyAlignment="1">
      <alignment horizontal="left" vertical="center" wrapText="1"/>
    </xf>
    <xf numFmtId="0" fontId="0" fillId="9" borderId="0" xfId="0" applyFont="1" applyFill="1" applyAlignment="1">
      <alignment horizontal="left" vertical="center" wrapText="1"/>
    </xf>
    <xf numFmtId="49" fontId="2" fillId="12" borderId="4" xfId="0" applyNumberFormat="1" applyFont="1" applyFill="1" applyBorder="1" applyAlignment="1">
      <alignment horizontal="center" vertical="center" wrapText="1"/>
    </xf>
    <xf numFmtId="49" fontId="2" fillId="12" borderId="2" xfId="0" applyNumberFormat="1" applyFont="1" applyFill="1" applyBorder="1" applyAlignment="1">
      <alignment horizontal="center" vertical="center" wrapText="1"/>
    </xf>
    <xf numFmtId="0" fontId="40" fillId="0" borderId="0" xfId="0" applyFont="1" applyBorder="1" applyAlignment="1">
      <alignment horizontal="left" vertical="top" wrapText="1"/>
    </xf>
    <xf numFmtId="0" fontId="41" fillId="0" borderId="0" xfId="0" applyFont="1" applyBorder="1" applyAlignment="1">
      <alignment horizontal="left" vertical="center"/>
    </xf>
    <xf numFmtId="0" fontId="39" fillId="9" borderId="0" xfId="0" applyFont="1" applyFill="1" applyBorder="1" applyAlignment="1">
      <alignment horizontal="center" vertical="center" wrapText="1"/>
    </xf>
    <xf numFmtId="0" fontId="53" fillId="9" borderId="0" xfId="0" applyFont="1" applyFill="1" applyAlignment="1">
      <alignment horizontal="center" vertical="center" wrapText="1"/>
    </xf>
    <xf numFmtId="0" fontId="38" fillId="9" borderId="0" xfId="0" applyFont="1" applyFill="1" applyAlignment="1">
      <alignment horizontal="left" vertical="center"/>
    </xf>
    <xf numFmtId="0" fontId="40" fillId="2" borderId="11" xfId="0" applyFont="1" applyFill="1" applyBorder="1" applyAlignment="1">
      <alignment horizontal="left" vertical="center" wrapText="1"/>
    </xf>
    <xf numFmtId="0" fontId="0" fillId="0" borderId="11" xfId="0" applyBorder="1" applyAlignment="1">
      <alignment horizontal="left" vertical="center" wrapText="1"/>
    </xf>
    <xf numFmtId="0" fontId="40" fillId="2" borderId="11" xfId="0" quotePrefix="1" applyFont="1" applyFill="1" applyBorder="1" applyAlignment="1">
      <alignment horizontal="left" vertical="center" wrapText="1"/>
    </xf>
    <xf numFmtId="49" fontId="2" fillId="2" borderId="13" xfId="0" applyNumberFormat="1" applyFont="1" applyFill="1" applyBorder="1" applyAlignment="1">
      <alignment horizontal="center" vertical="center" wrapText="1"/>
    </xf>
    <xf numFmtId="49" fontId="2" fillId="2" borderId="16" xfId="0" applyNumberFormat="1" applyFont="1" applyFill="1" applyBorder="1" applyAlignment="1">
      <alignment horizontal="center" vertical="center" wrapText="1"/>
    </xf>
    <xf numFmtId="0" fontId="40" fillId="2" borderId="37" xfId="0" applyFont="1" applyFill="1" applyBorder="1" applyAlignment="1">
      <alignment horizontal="left" vertical="center" wrapText="1"/>
    </xf>
    <xf numFmtId="0" fontId="0" fillId="0" borderId="37" xfId="0" applyBorder="1" applyAlignment="1">
      <alignment horizontal="left" vertical="center" wrapText="1"/>
    </xf>
    <xf numFmtId="0" fontId="50" fillId="0" borderId="28" xfId="0" applyFont="1" applyBorder="1" applyAlignment="1">
      <alignment horizontal="center" vertical="center" wrapText="1"/>
    </xf>
    <xf numFmtId="0" fontId="50" fillId="0" borderId="29" xfId="0" applyFont="1" applyBorder="1" applyAlignment="1">
      <alignment horizontal="center" vertical="center" wrapText="1"/>
    </xf>
    <xf numFmtId="0" fontId="50" fillId="0" borderId="29" xfId="0" applyFont="1" applyBorder="1" applyAlignment="1">
      <alignment horizontal="left" vertical="center" wrapText="1"/>
    </xf>
    <xf numFmtId="0" fontId="50" fillId="0" borderId="30" xfId="0" applyFont="1" applyBorder="1" applyAlignment="1">
      <alignment horizontal="left" vertical="center" wrapText="1"/>
    </xf>
    <xf numFmtId="0" fontId="50" fillId="0" borderId="0" xfId="0" applyFont="1" applyBorder="1" applyAlignment="1">
      <alignment horizontal="left" vertical="center" wrapText="1"/>
    </xf>
    <xf numFmtId="0" fontId="50" fillId="0" borderId="34" xfId="0" applyFont="1" applyBorder="1" applyAlignment="1">
      <alignment horizontal="left" vertical="center" wrapText="1"/>
    </xf>
    <xf numFmtId="0" fontId="44" fillId="2" borderId="13"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40" fillId="2" borderId="13" xfId="0" applyFont="1" applyFill="1" applyBorder="1" applyAlignment="1">
      <alignment horizontal="left" vertical="center" wrapText="1"/>
    </xf>
    <xf numFmtId="0" fontId="40" fillId="2" borderId="13" xfId="0" quotePrefix="1" applyFont="1" applyFill="1" applyBorder="1" applyAlignment="1">
      <alignment horizontal="left" vertical="center" wrapText="1"/>
    </xf>
    <xf numFmtId="49" fontId="2" fillId="0" borderId="0"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0" fontId="2" fillId="0" borderId="11" xfId="0" applyFont="1" applyFill="1" applyBorder="1" applyAlignment="1">
      <alignment horizontal="left" vertical="center" wrapText="1"/>
    </xf>
    <xf numFmtId="49" fontId="2" fillId="0" borderId="11" xfId="0" applyNumberFormat="1" applyFont="1" applyFill="1" applyBorder="1" applyAlignment="1">
      <alignment horizontal="center" vertical="center" wrapText="1"/>
    </xf>
    <xf numFmtId="49" fontId="2" fillId="0" borderId="9" xfId="0" applyNumberFormat="1"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49" fontId="2" fillId="0" borderId="16" xfId="0" applyNumberFormat="1" applyFont="1" applyFill="1" applyBorder="1" applyAlignment="1">
      <alignment horizontal="center" vertical="center" wrapText="1"/>
    </xf>
    <xf numFmtId="0" fontId="40" fillId="0" borderId="13" xfId="0" applyFont="1" applyFill="1" applyBorder="1" applyAlignment="1">
      <alignment horizontal="left" vertical="center" wrapText="1"/>
    </xf>
    <xf numFmtId="0" fontId="4" fillId="11" borderId="0" xfId="0" applyFont="1" applyFill="1" applyBorder="1" applyAlignment="1">
      <alignment horizontal="left" vertical="center"/>
    </xf>
    <xf numFmtId="0" fontId="2" fillId="0" borderId="13" xfId="0" quotePrefix="1" applyFont="1" applyBorder="1" applyAlignment="1">
      <alignment horizontal="left" vertical="center" wrapText="1"/>
    </xf>
    <xf numFmtId="49" fontId="2" fillId="2" borderId="11" xfId="0" applyNumberFormat="1" applyFont="1" applyFill="1" applyBorder="1" applyAlignment="1">
      <alignment horizontal="center" vertical="center" wrapText="1"/>
    </xf>
    <xf numFmtId="49" fontId="2" fillId="2" borderId="9" xfId="0" applyNumberFormat="1" applyFont="1" applyFill="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0" fontId="40" fillId="2" borderId="37" xfId="0" quotePrefix="1" applyFont="1" applyFill="1" applyBorder="1" applyAlignment="1">
      <alignment horizontal="left" vertical="center" wrapText="1"/>
    </xf>
    <xf numFmtId="0" fontId="0" fillId="0" borderId="36" xfId="0" applyBorder="1" applyAlignment="1">
      <alignment horizontal="left" vertical="center" wrapText="1"/>
    </xf>
    <xf numFmtId="0" fontId="50" fillId="0" borderId="35" xfId="0" applyFont="1" applyBorder="1" applyAlignment="1">
      <alignment horizontal="center" vertical="center" wrapText="1"/>
    </xf>
    <xf numFmtId="0" fontId="50" fillId="0" borderId="0" xfId="0" applyFont="1" applyBorder="1" applyAlignment="1">
      <alignment horizontal="center" vertical="center" wrapText="1"/>
    </xf>
    <xf numFmtId="49" fontId="2" fillId="0" borderId="12" xfId="0" applyNumberFormat="1" applyFont="1" applyBorder="1" applyAlignment="1">
      <alignment horizontal="center" vertical="center" wrapText="1"/>
    </xf>
    <xf numFmtId="0" fontId="0" fillId="0" borderId="9" xfId="0" applyBorder="1" applyAlignment="1">
      <alignment horizontal="left" vertical="center" wrapText="1"/>
    </xf>
    <xf numFmtId="0" fontId="4" fillId="5" borderId="13"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12" xfId="0" applyFont="1" applyFill="1" applyBorder="1" applyAlignment="1">
      <alignment horizontal="center" vertical="center" wrapText="1"/>
    </xf>
    <xf numFmtId="0" fontId="1" fillId="0" borderId="0" xfId="0" applyFont="1" applyBorder="1" applyAlignment="1">
      <alignment horizontal="left" vertical="center" wrapText="1"/>
    </xf>
    <xf numFmtId="0" fontId="50" fillId="0" borderId="4" xfId="0" applyFont="1" applyBorder="1" applyAlignment="1">
      <alignment horizontal="center" vertical="center" wrapText="1"/>
    </xf>
    <xf numFmtId="0" fontId="50" fillId="0" borderId="33" xfId="0" applyFont="1" applyBorder="1" applyAlignment="1">
      <alignment horizontal="center"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0" xfId="0"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9" xfId="0" applyNumberFormat="1" applyFont="1" applyBorder="1" applyAlignment="1">
      <alignment horizontal="center" vertical="center" wrapText="1"/>
    </xf>
    <xf numFmtId="0" fontId="40" fillId="2" borderId="4" xfId="0" applyFont="1" applyFill="1" applyBorder="1"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left" vertical="center" wrapText="1"/>
    </xf>
    <xf numFmtId="0" fontId="49" fillId="10" borderId="0" xfId="0" quotePrefix="1" applyFont="1" applyFill="1" applyAlignment="1">
      <alignment horizontal="center" vertical="center" textRotation="90" wrapText="1"/>
    </xf>
    <xf numFmtId="0" fontId="49" fillId="10" borderId="0" xfId="0" applyFont="1" applyFill="1" applyAlignment="1">
      <alignment horizontal="center" vertical="center" textRotation="90" wrapText="1"/>
    </xf>
    <xf numFmtId="9" fontId="50" fillId="0" borderId="29" xfId="0" applyNumberFormat="1" applyFont="1" applyBorder="1" applyAlignment="1">
      <alignment horizontal="center" vertical="center" wrapText="1"/>
    </xf>
    <xf numFmtId="0" fontId="50" fillId="0" borderId="27" xfId="0" applyFont="1" applyBorder="1" applyAlignment="1">
      <alignment horizontal="left" vertical="center" wrapText="1"/>
    </xf>
    <xf numFmtId="0" fontId="50" fillId="0" borderId="32" xfId="0" applyFont="1" applyBorder="1" applyAlignment="1">
      <alignment horizontal="left" vertical="center" wrapText="1"/>
    </xf>
    <xf numFmtId="0" fontId="50" fillId="0" borderId="31" xfId="0" applyFont="1" applyBorder="1" applyAlignment="1">
      <alignment horizontal="center" vertical="center" wrapText="1"/>
    </xf>
    <xf numFmtId="0" fontId="50" fillId="0" borderId="27" xfId="0" applyFont="1" applyBorder="1" applyAlignment="1">
      <alignment horizontal="center" vertical="center" wrapText="1"/>
    </xf>
  </cellXfs>
  <cellStyles count="3">
    <cellStyle name="Link" xfId="2" builtinId="8"/>
    <cellStyle name="Standard" xfId="0" builtinId="0"/>
    <cellStyle name="Währung" xfId="1" builtinId="4"/>
  </cellStyles>
  <dxfs count="17">
    <dxf>
      <font>
        <color rgb="FF0000FF"/>
      </font>
      <fill>
        <patternFill>
          <bgColor rgb="FFFFFF99"/>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b/>
        <i val="0"/>
        <color rgb="FFAC0000"/>
      </font>
    </dxf>
    <dxf>
      <font>
        <b/>
        <i val="0"/>
        <color rgb="FFAC0000"/>
      </font>
    </dxf>
    <dxf>
      <font>
        <b/>
        <i val="0"/>
        <color rgb="FFAC0000"/>
      </font>
    </dxf>
    <dxf>
      <font>
        <b/>
        <i val="0"/>
        <color rgb="FFAC0000"/>
      </font>
    </dxf>
    <dxf>
      <fill>
        <patternFill>
          <bgColor rgb="FFFFFF99"/>
        </patternFill>
      </fill>
    </dxf>
    <dxf>
      <fill>
        <patternFill>
          <bgColor rgb="FFFFFF99"/>
        </patternFill>
      </fill>
    </dxf>
  </dxfs>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14</xdr:col>
      <xdr:colOff>0</xdr:colOff>
      <xdr:row>6</xdr:row>
      <xdr:rowOff>0</xdr:rowOff>
    </xdr:from>
    <xdr:ext cx="184731" cy="264560"/>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9372600" y="7893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14</xdr:col>
      <xdr:colOff>0</xdr:colOff>
      <xdr:row>6</xdr:row>
      <xdr:rowOff>0</xdr:rowOff>
    </xdr:from>
    <xdr:ext cx="184731" cy="264560"/>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9372600" y="7893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14</xdr:col>
      <xdr:colOff>0</xdr:colOff>
      <xdr:row>6</xdr:row>
      <xdr:rowOff>0</xdr:rowOff>
    </xdr:from>
    <xdr:ext cx="184731" cy="264560"/>
    <xdr:sp macro="" textlink="">
      <xdr:nvSpPr>
        <xdr:cNvPr id="5" name="Textfeld 4">
          <a:extLst>
            <a:ext uri="{FF2B5EF4-FFF2-40B4-BE49-F238E27FC236}">
              <a16:creationId xmlns:a16="http://schemas.microsoft.com/office/drawing/2014/main" id="{00000000-0008-0000-0100-000005000000}"/>
            </a:ext>
          </a:extLst>
        </xdr:cNvPr>
        <xdr:cNvSpPr txBox="1"/>
      </xdr:nvSpPr>
      <xdr:spPr>
        <a:xfrm>
          <a:off x="9372600" y="7893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oneCellAnchor>
    <xdr:from>
      <xdr:col>14</xdr:col>
      <xdr:colOff>0</xdr:colOff>
      <xdr:row>6</xdr:row>
      <xdr:rowOff>0</xdr:rowOff>
    </xdr:from>
    <xdr:ext cx="184731" cy="264560"/>
    <xdr:sp macro="" textlink="">
      <xdr:nvSpPr>
        <xdr:cNvPr id="6" name="Textfeld 5">
          <a:extLst>
            <a:ext uri="{FF2B5EF4-FFF2-40B4-BE49-F238E27FC236}">
              <a16:creationId xmlns:a16="http://schemas.microsoft.com/office/drawing/2014/main" id="{00000000-0008-0000-0100-000006000000}"/>
            </a:ext>
          </a:extLst>
        </xdr:cNvPr>
        <xdr:cNvSpPr txBox="1"/>
      </xdr:nvSpPr>
      <xdr:spPr>
        <a:xfrm>
          <a:off x="9372600" y="7893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twoCellAnchor editAs="oneCell">
    <xdr:from>
      <xdr:col>1</xdr:col>
      <xdr:colOff>63500</xdr:colOff>
      <xdr:row>3</xdr:row>
      <xdr:rowOff>12700</xdr:rowOff>
    </xdr:from>
    <xdr:to>
      <xdr:col>7</xdr:col>
      <xdr:colOff>0</xdr:colOff>
      <xdr:row>4</xdr:row>
      <xdr:rowOff>6350</xdr:rowOff>
    </xdr:to>
    <xdr:pic>
      <xdr:nvPicPr>
        <xdr:cNvPr id="7" name="Bild 42">
          <a:extLst>
            <a:ext uri="{FF2B5EF4-FFF2-40B4-BE49-F238E27FC236}">
              <a16:creationId xmlns:a16="http://schemas.microsoft.com/office/drawing/2014/main" id="{00000000-0008-0000-0100-000007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27000" y="361950"/>
          <a:ext cx="2476500" cy="60960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LANUV/Abt1/FB17/Alle-FB17/08-MULNV-VIII/03-%20F&#246;BNE/01-Vorg&#228;nge/5.%20F&#246;rderperiode%202020/2020_01%20LIZ%20M&#246;hnesee/00%20LIZ%20M&#246;hnesee%20%20Antrag-Prfg_FORMALIT&#196;TEN_20%2001%20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gelablauf"/>
      <sheetName val="Allgemeines"/>
      <sheetName val="Projektkartei"/>
      <sheetName val="Antragsteller"/>
      <sheetName val="Formalitäten vor Bew."/>
      <sheetName val="Antrag Voraussetzg."/>
      <sheetName val="Prfg. VMB"/>
      <sheetName val="Finanzierungsplan Antrag"/>
      <sheetName val="Tabelle - Dauer DFZ"/>
      <sheetName val="Jahrestabelle"/>
      <sheetName val="A-Vermerk"/>
      <sheetName val="Kostenplan lt. Antrag"/>
      <sheetName val="Kostenplan lt. Antrag "/>
      <sheetName val="Zu Personalkosten"/>
      <sheetName val="Verwaltungsaufwand"/>
      <sheetName val="Öffentl. Dienst Tarif"/>
      <sheetName val="B ff GSK+Zuwdg.+Finanz.-Plan 1J"/>
      <sheetName val="Vermerk Kostenansätze 1J"/>
      <sheetName val="ANHANG ZUM ZWB 1J"/>
      <sheetName val="B ff GSK+Zuwdg.+Finanz.-Plan&gt;1J"/>
      <sheetName val="Vermerk Kostenansätze &gt;1J"/>
      <sheetName val="ANHANG ZUM ZWB &gt;1J"/>
      <sheetName val="LHO"/>
      <sheetName val="LHO_Prfg. Kooperation"/>
      <sheetName val="RL"/>
      <sheetName val="Weitere Bestimmungen"/>
      <sheetName val="A Voraussetzg., ff GSK + Zuwdg."/>
      <sheetName val="... Ausschluss Doppelförderung"/>
      <sheetName val="Vergabe"/>
      <sheetName val="Verw.-Gericht"/>
      <sheetName val="Bewilligung"/>
      <sheetName val="EPOS_Daten"/>
      <sheetName val="Auszahlung"/>
      <sheetName val="1. Änderung z. Bewilligung"/>
      <sheetName val="weiter Änderung z. Bew."/>
      <sheetName val="1. Zw.-Nachw. nat."/>
      <sheetName val="weitere Zw.-Nachw. nat."/>
      <sheetName val="1. Zw.-VN"/>
      <sheetName val="weiterer Zw.-VN"/>
      <sheetName val="Schluss-VN"/>
      <sheetName val="Sicherung"/>
      <sheetName val="wg. Sicherung"/>
      <sheetName val="Inspektionsaufträge"/>
      <sheetName val="weiter Inspektionsaufträge"/>
      <sheetName val="Rückforderungsverfahren"/>
      <sheetName val="Rückforderungstage"/>
      <sheetName val="weitere IA"/>
      <sheetName val="Tabelle1"/>
    </sheetNames>
    <sheetDataSet>
      <sheetData sheetId="0" refreshError="1"/>
      <sheetData sheetId="1" refreshError="1"/>
      <sheetData sheetId="2" refreshError="1"/>
      <sheetData sheetId="3" refreshError="1"/>
      <sheetData sheetId="4" refreshError="1"/>
      <sheetData sheetId="5" refreshError="1">
        <row r="10">
          <cell r="V10" t="str">
            <v>VIII-5-20-06</v>
          </cell>
        </row>
        <row r="207">
          <cell r="K207" t="str">
            <v>j / n</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93"/>
  <sheetViews>
    <sheetView tabSelected="1" topLeftCell="A23" zoomScaleNormal="100" zoomScaleSheetLayoutView="100" workbookViewId="0">
      <selection activeCell="Q40" sqref="Q40"/>
    </sheetView>
  </sheetViews>
  <sheetFormatPr baseColWidth="10" defaultColWidth="12" defaultRowHeight="12" x14ac:dyDescent="0.25"/>
  <cols>
    <col min="1" max="1" width="0.85546875" style="3" customWidth="1"/>
    <col min="2" max="2" width="5.140625" style="3" customWidth="1"/>
    <col min="3" max="3" width="40.140625" style="3" customWidth="1"/>
    <col min="4" max="4" width="7.85546875" style="3" customWidth="1"/>
    <col min="5" max="6" width="7.42578125" style="3" customWidth="1"/>
    <col min="7" max="7" width="47.5703125" style="3" customWidth="1"/>
    <col min="8" max="8" width="13.5703125" style="3" customWidth="1"/>
    <col min="9" max="9" width="2.85546875" style="3" bestFit="1" customWidth="1"/>
    <col min="10" max="10" width="11.42578125" style="3" customWidth="1"/>
    <col min="11" max="11" width="11.28515625" style="3" customWidth="1"/>
    <col min="12" max="13" width="11.5703125" style="3" customWidth="1"/>
    <col min="14" max="14" width="0.85546875" style="3" customWidth="1"/>
    <col min="15" max="16384" width="12" style="3"/>
  </cols>
  <sheetData>
    <row r="1" spans="1:15" s="5" customFormat="1" ht="27" customHeight="1" x14ac:dyDescent="0.25">
      <c r="A1" s="4"/>
      <c r="B1" s="218" t="s">
        <v>141</v>
      </c>
      <c r="C1" s="219"/>
      <c r="D1" s="193" t="str">
        <f>IF(B1="MUSTER e. V.","(Bitte Antragsteller einfügen.)","")</f>
        <v>(Bitte Antragsteller einfügen.)</v>
      </c>
      <c r="E1" s="194"/>
      <c r="F1" s="194"/>
      <c r="G1" s="229" t="s">
        <v>144</v>
      </c>
      <c r="H1" s="202"/>
      <c r="I1" s="119"/>
      <c r="L1" s="124" t="s">
        <v>73</v>
      </c>
      <c r="M1" s="123">
        <v>45901</v>
      </c>
      <c r="N1" s="4"/>
      <c r="O1" s="4"/>
    </row>
    <row r="2" spans="1:15" ht="24.95" customHeight="1" x14ac:dyDescent="0.25">
      <c r="A2" s="1"/>
      <c r="B2" s="220" t="s">
        <v>81</v>
      </c>
      <c r="C2" s="202"/>
      <c r="D2" s="202"/>
      <c r="E2" s="202"/>
      <c r="F2" s="202"/>
      <c r="G2" s="202"/>
      <c r="H2" s="202"/>
      <c r="I2" s="221"/>
      <c r="J2" s="221"/>
      <c r="K2" s="221"/>
      <c r="L2" s="221"/>
      <c r="M2" s="221"/>
      <c r="N2" s="6"/>
      <c r="O2" s="1"/>
    </row>
    <row r="3" spans="1:15" ht="40.5" customHeight="1" x14ac:dyDescent="0.25">
      <c r="A3" s="1"/>
      <c r="B3" s="225" t="s">
        <v>129</v>
      </c>
      <c r="C3" s="226"/>
      <c r="D3" s="226"/>
      <c r="E3" s="226"/>
      <c r="F3" s="226"/>
      <c r="G3" s="226"/>
      <c r="H3" s="226"/>
      <c r="I3" s="226"/>
      <c r="J3" s="226"/>
      <c r="K3" s="226"/>
      <c r="L3" s="226"/>
      <c r="M3" s="226"/>
      <c r="N3" s="6"/>
      <c r="O3" s="1"/>
    </row>
    <row r="4" spans="1:15" ht="15" x14ac:dyDescent="0.25">
      <c r="A4" s="1"/>
      <c r="B4" s="47"/>
      <c r="C4" s="227" t="s">
        <v>82</v>
      </c>
      <c r="D4" s="228"/>
      <c r="E4" s="195" t="s">
        <v>35</v>
      </c>
      <c r="F4" s="195" t="s">
        <v>36</v>
      </c>
      <c r="G4" s="106" t="s">
        <v>142</v>
      </c>
      <c r="H4" s="48"/>
      <c r="I4" s="48"/>
      <c r="J4" s="48"/>
      <c r="K4" s="48"/>
      <c r="L4" s="48"/>
      <c r="M4" s="48"/>
      <c r="N4" s="6"/>
      <c r="O4" s="1"/>
    </row>
    <row r="5" spans="1:15" ht="9" customHeight="1" x14ac:dyDescent="0.25">
      <c r="A5" s="1"/>
      <c r="B5" s="1"/>
      <c r="C5" s="1"/>
      <c r="D5" s="1"/>
      <c r="E5" s="1"/>
      <c r="F5" s="1"/>
      <c r="G5" s="2"/>
      <c r="H5" s="1"/>
      <c r="I5" s="1"/>
      <c r="J5" s="1"/>
      <c r="K5" s="1"/>
      <c r="L5" s="1"/>
      <c r="M5" s="1"/>
      <c r="N5" s="1"/>
      <c r="O5" s="1"/>
    </row>
    <row r="6" spans="1:15" s="7" customFormat="1" ht="30" customHeight="1" x14ac:dyDescent="0.2">
      <c r="B6" s="222" t="s">
        <v>83</v>
      </c>
      <c r="C6" s="223"/>
      <c r="D6" s="135"/>
      <c r="E6" s="136"/>
      <c r="F6" s="135"/>
      <c r="G6" s="236" t="s">
        <v>0</v>
      </c>
      <c r="H6" s="148" t="s">
        <v>85</v>
      </c>
      <c r="I6" s="116"/>
      <c r="J6" s="224" t="s">
        <v>1</v>
      </c>
      <c r="K6" s="224"/>
      <c r="L6" s="224"/>
      <c r="M6" s="224"/>
    </row>
    <row r="7" spans="1:15" s="8" customFormat="1" ht="15" customHeight="1" x14ac:dyDescent="0.25">
      <c r="B7" s="230" t="s">
        <v>64</v>
      </c>
      <c r="C7" s="234" t="s">
        <v>84</v>
      </c>
      <c r="D7" s="215" t="s">
        <v>2</v>
      </c>
      <c r="E7" s="214" t="s">
        <v>3</v>
      </c>
      <c r="F7" s="215" t="s">
        <v>4</v>
      </c>
      <c r="G7" s="237"/>
      <c r="H7" s="149" t="str">
        <f>IF(E4="brutto",E4,"")</f>
        <v>brutto</v>
      </c>
      <c r="I7" s="117"/>
      <c r="J7" s="133">
        <v>2000</v>
      </c>
      <c r="K7" s="125">
        <f>SUM(J7+1)</f>
        <v>2001</v>
      </c>
      <c r="L7" s="128">
        <f>SUM(K7+1)</f>
        <v>2002</v>
      </c>
      <c r="M7" s="10">
        <f>SUM(L7+1)</f>
        <v>2003</v>
      </c>
    </row>
    <row r="8" spans="1:15" s="8" customFormat="1" ht="30" customHeight="1" x14ac:dyDescent="0.25">
      <c r="B8" s="231"/>
      <c r="C8" s="235"/>
      <c r="D8" s="215"/>
      <c r="E8" s="214"/>
      <c r="F8" s="215"/>
      <c r="G8" s="237"/>
      <c r="H8" s="150" t="str">
        <f>IF(F4="netto",F4,"")</f>
        <v>netto</v>
      </c>
      <c r="I8" s="118"/>
      <c r="J8" s="11" t="s">
        <v>69</v>
      </c>
      <c r="K8" s="12" t="s">
        <v>74</v>
      </c>
      <c r="L8" s="12" t="s">
        <v>75</v>
      </c>
      <c r="M8" s="12" t="s">
        <v>80</v>
      </c>
    </row>
    <row r="9" spans="1:15" s="8" customFormat="1" ht="13.5" customHeight="1" x14ac:dyDescent="0.25">
      <c r="B9" s="231"/>
      <c r="C9" s="235"/>
      <c r="D9" s="215"/>
      <c r="E9" s="214"/>
      <c r="F9" s="215"/>
      <c r="G9" s="237"/>
      <c r="H9" s="189" t="s">
        <v>136</v>
      </c>
      <c r="I9" s="192" t="s">
        <v>134</v>
      </c>
      <c r="J9" s="141" t="s">
        <v>77</v>
      </c>
      <c r="K9" s="142" t="s">
        <v>79</v>
      </c>
      <c r="L9" s="142"/>
      <c r="M9" s="142"/>
    </row>
    <row r="10" spans="1:15" s="8" customFormat="1" ht="15" customHeight="1" x14ac:dyDescent="0.25">
      <c r="B10" s="232"/>
      <c r="C10" s="232"/>
      <c r="D10" s="126"/>
      <c r="E10" s="134"/>
      <c r="F10" s="126"/>
      <c r="G10" s="238"/>
      <c r="H10" s="189" t="s">
        <v>137</v>
      </c>
      <c r="I10" s="192" t="s">
        <v>134</v>
      </c>
      <c r="J10" s="139" t="s">
        <v>77</v>
      </c>
      <c r="K10" s="140" t="s">
        <v>78</v>
      </c>
      <c r="L10" s="140" t="s">
        <v>79</v>
      </c>
      <c r="M10" s="138"/>
    </row>
    <row r="11" spans="1:15" s="8" customFormat="1" ht="17.25" customHeight="1" x14ac:dyDescent="0.25">
      <c r="B11" s="233"/>
      <c r="C11" s="233"/>
      <c r="D11" s="127"/>
      <c r="E11" s="137"/>
      <c r="F11" s="127"/>
      <c r="G11" s="239"/>
      <c r="H11" s="189" t="s">
        <v>138</v>
      </c>
      <c r="I11" s="192" t="s">
        <v>134</v>
      </c>
      <c r="J11" s="143" t="s">
        <v>77</v>
      </c>
      <c r="K11" s="144" t="s">
        <v>78</v>
      </c>
      <c r="L11" s="144" t="s">
        <v>78</v>
      </c>
      <c r="M11" s="144" t="s">
        <v>79</v>
      </c>
    </row>
    <row r="12" spans="1:15" s="13" customFormat="1" ht="6" customHeight="1" x14ac:dyDescent="0.25">
      <c r="B12" s="14"/>
      <c r="C12" s="15"/>
      <c r="D12" s="15"/>
      <c r="E12" s="15"/>
      <c r="F12" s="15"/>
      <c r="G12" s="9"/>
      <c r="H12" s="16"/>
      <c r="I12" s="16"/>
      <c r="J12" s="16"/>
      <c r="K12" s="16"/>
      <c r="L12" s="16"/>
      <c r="M12" s="16"/>
    </row>
    <row r="13" spans="1:15" s="17" customFormat="1" ht="20.100000000000001" customHeight="1" x14ac:dyDescent="0.25">
      <c r="B13" s="54" t="s">
        <v>5</v>
      </c>
      <c r="C13" s="55" t="s">
        <v>86</v>
      </c>
      <c r="D13" s="56">
        <f>SUM(D14,D22,D30,D38)</f>
        <v>0</v>
      </c>
      <c r="E13" s="145" t="s">
        <v>143</v>
      </c>
      <c r="F13" s="56"/>
      <c r="G13" s="55"/>
      <c r="H13" s="57">
        <f>SUM(J13:M13)</f>
        <v>0</v>
      </c>
      <c r="I13" s="110"/>
      <c r="J13" s="57">
        <f>SUM(J14,J22,J30,J38)</f>
        <v>0</v>
      </c>
      <c r="K13" s="58">
        <f>SUM(K14,K22,K30,K38)</f>
        <v>0</v>
      </c>
      <c r="L13" s="58">
        <f>SUM(L14,L22,L30,L38)</f>
        <v>0</v>
      </c>
      <c r="M13" s="58">
        <f>SUM(M14,M22,M30,M38)</f>
        <v>0</v>
      </c>
    </row>
    <row r="14" spans="1:15" s="17" customFormat="1" ht="20.100000000000001" customHeight="1" x14ac:dyDescent="0.2">
      <c r="B14" s="50" t="s">
        <v>7</v>
      </c>
      <c r="C14" s="59" t="s">
        <v>87</v>
      </c>
      <c r="D14" s="60">
        <f>SUM(D15:D20)</f>
        <v>0</v>
      </c>
      <c r="E14" s="129" t="str">
        <f>E13</f>
        <v>W-/Std.</v>
      </c>
      <c r="F14" s="130">
        <v>0</v>
      </c>
      <c r="G14" s="131" t="s">
        <v>37</v>
      </c>
      <c r="H14" s="62">
        <f>SUM(J14:M14)</f>
        <v>0</v>
      </c>
      <c r="I14" s="111"/>
      <c r="J14" s="63">
        <f>SUM(J15:J20)</f>
        <v>0</v>
      </c>
      <c r="K14" s="63">
        <f>SUM(K15:K20)</f>
        <v>0</v>
      </c>
      <c r="L14" s="63">
        <f>SUM(L15:L20)</f>
        <v>0</v>
      </c>
      <c r="M14" s="63">
        <f>SUM(M15:M20)</f>
        <v>0</v>
      </c>
    </row>
    <row r="15" spans="1:15" s="17" customFormat="1" ht="20.100000000000001" customHeight="1" x14ac:dyDescent="0.2">
      <c r="B15" s="18"/>
      <c r="C15" s="22" t="s">
        <v>8</v>
      </c>
      <c r="D15" s="20">
        <v>0</v>
      </c>
      <c r="E15" s="20" t="str">
        <f>$E$14</f>
        <v>W-/Std.</v>
      </c>
      <c r="F15" s="21">
        <f>$F$14</f>
        <v>0</v>
      </c>
      <c r="G15" s="23"/>
      <c r="H15" s="24">
        <f>SUM(J15:M15)</f>
        <v>0</v>
      </c>
      <c r="I15" s="112"/>
      <c r="J15" s="26">
        <v>0</v>
      </c>
      <c r="K15" s="26">
        <v>0</v>
      </c>
      <c r="L15" s="26">
        <v>0</v>
      </c>
      <c r="M15" s="26">
        <v>0</v>
      </c>
    </row>
    <row r="16" spans="1:15" s="17" customFormat="1" ht="20.100000000000001" customHeight="1" x14ac:dyDescent="0.2">
      <c r="B16" s="18"/>
      <c r="C16" s="22" t="s">
        <v>9</v>
      </c>
      <c r="D16" s="20">
        <v>0</v>
      </c>
      <c r="E16" s="20" t="str">
        <f t="shared" ref="E16:E20" si="0">$E$14</f>
        <v>W-/Std.</v>
      </c>
      <c r="F16" s="21">
        <f t="shared" ref="F16:F20" si="1">$F$14</f>
        <v>0</v>
      </c>
      <c r="G16" s="23"/>
      <c r="H16" s="24">
        <f t="shared" ref="H16:H26" si="2">SUM(J16:M16)</f>
        <v>0</v>
      </c>
      <c r="I16" s="112"/>
      <c r="J16" s="26">
        <v>0</v>
      </c>
      <c r="K16" s="26">
        <v>0</v>
      </c>
      <c r="L16" s="26">
        <v>0</v>
      </c>
      <c r="M16" s="26">
        <v>0</v>
      </c>
    </row>
    <row r="17" spans="2:13" s="17" customFormat="1" ht="20.100000000000001" customHeight="1" x14ac:dyDescent="0.2">
      <c r="B17" s="18"/>
      <c r="C17" s="22" t="s">
        <v>10</v>
      </c>
      <c r="D17" s="20">
        <v>0</v>
      </c>
      <c r="E17" s="20" t="str">
        <f>$E$14</f>
        <v>W-/Std.</v>
      </c>
      <c r="F17" s="21">
        <f t="shared" si="1"/>
        <v>0</v>
      </c>
      <c r="G17" s="23"/>
      <c r="H17" s="24">
        <f t="shared" si="2"/>
        <v>0</v>
      </c>
      <c r="I17" s="112"/>
      <c r="J17" s="26">
        <v>0</v>
      </c>
      <c r="K17" s="26">
        <v>0</v>
      </c>
      <c r="L17" s="26">
        <v>0</v>
      </c>
      <c r="M17" s="26">
        <v>0</v>
      </c>
    </row>
    <row r="18" spans="2:13" s="17" customFormat="1" ht="20.100000000000001" customHeight="1" x14ac:dyDescent="0.2">
      <c r="B18" s="18"/>
      <c r="C18" s="22" t="s">
        <v>11</v>
      </c>
      <c r="D18" s="20">
        <v>0</v>
      </c>
      <c r="E18" s="20" t="str">
        <f t="shared" si="0"/>
        <v>W-/Std.</v>
      </c>
      <c r="F18" s="21">
        <f t="shared" si="1"/>
        <v>0</v>
      </c>
      <c r="G18" s="23"/>
      <c r="H18" s="24">
        <f t="shared" ref="H18" si="3">SUM(J18:M18)</f>
        <v>0</v>
      </c>
      <c r="I18" s="112"/>
      <c r="J18" s="26">
        <v>0</v>
      </c>
      <c r="K18" s="26">
        <v>0</v>
      </c>
      <c r="L18" s="26">
        <v>0</v>
      </c>
      <c r="M18" s="26">
        <v>0</v>
      </c>
    </row>
    <row r="19" spans="2:13" s="17" customFormat="1" ht="20.100000000000001" customHeight="1" x14ac:dyDescent="0.2">
      <c r="B19" s="18"/>
      <c r="C19" s="23" t="s">
        <v>70</v>
      </c>
      <c r="D19" s="20">
        <v>0</v>
      </c>
      <c r="E19" s="20" t="str">
        <f t="shared" si="0"/>
        <v>W-/Std.</v>
      </c>
      <c r="F19" s="21">
        <f t="shared" si="1"/>
        <v>0</v>
      </c>
      <c r="G19" s="120" t="s">
        <v>71</v>
      </c>
      <c r="H19" s="24">
        <f t="shared" ref="H19" si="4">SUM(J19:M19)</f>
        <v>0</v>
      </c>
      <c r="I19" s="112"/>
      <c r="J19" s="26">
        <v>0</v>
      </c>
      <c r="K19" s="26">
        <v>0</v>
      </c>
      <c r="L19" s="26">
        <v>0</v>
      </c>
      <c r="M19" s="26">
        <v>0</v>
      </c>
    </row>
    <row r="20" spans="2:13" s="17" customFormat="1" ht="20.100000000000001" customHeight="1" x14ac:dyDescent="0.2">
      <c r="B20" s="18"/>
      <c r="C20" s="22" t="s">
        <v>67</v>
      </c>
      <c r="D20" s="20">
        <v>0</v>
      </c>
      <c r="E20" s="20" t="str">
        <f t="shared" si="0"/>
        <v>W-/Std.</v>
      </c>
      <c r="F20" s="21">
        <f t="shared" si="1"/>
        <v>0</v>
      </c>
      <c r="G20" s="120" t="s">
        <v>140</v>
      </c>
      <c r="H20" s="24">
        <f>SUM(J20:M20)</f>
        <v>0</v>
      </c>
      <c r="I20" s="112"/>
      <c r="J20" s="26">
        <v>0</v>
      </c>
      <c r="K20" s="26">
        <v>0</v>
      </c>
      <c r="L20" s="26">
        <v>0</v>
      </c>
      <c r="M20" s="26">
        <v>0</v>
      </c>
    </row>
    <row r="21" spans="2:13" s="17" customFormat="1" ht="5.0999999999999996" customHeight="1" x14ac:dyDescent="0.2">
      <c r="B21" s="18"/>
      <c r="C21" s="19"/>
      <c r="D21" s="27"/>
      <c r="E21" s="27"/>
      <c r="F21" s="21"/>
      <c r="G21" s="23"/>
      <c r="H21" s="28"/>
      <c r="I21" s="28"/>
      <c r="J21" s="29"/>
      <c r="K21" s="26"/>
      <c r="L21" s="26"/>
      <c r="M21" s="26"/>
    </row>
    <row r="22" spans="2:13" s="17" customFormat="1" ht="20.100000000000001" customHeight="1" x14ac:dyDescent="0.2">
      <c r="B22" s="50" t="s">
        <v>12</v>
      </c>
      <c r="C22" s="51" t="s">
        <v>88</v>
      </c>
      <c r="D22" s="60">
        <f>SUM(D23:D28)</f>
        <v>0</v>
      </c>
      <c r="E22" s="146">
        <v>0</v>
      </c>
      <c r="F22" s="130">
        <v>0</v>
      </c>
      <c r="G22" s="131" t="s">
        <v>38</v>
      </c>
      <c r="H22" s="62">
        <f>SUM(J22:M22)</f>
        <v>0</v>
      </c>
      <c r="I22" s="111"/>
      <c r="J22" s="63">
        <f>SUM(J23:J26)</f>
        <v>0</v>
      </c>
      <c r="K22" s="63">
        <f>SUM(K23:K26)</f>
        <v>0</v>
      </c>
      <c r="L22" s="63">
        <f>SUM(L23:L26)</f>
        <v>0</v>
      </c>
      <c r="M22" s="63">
        <f>SUM(M23:M26)</f>
        <v>0</v>
      </c>
    </row>
    <row r="23" spans="2:13" s="17" customFormat="1" ht="20.100000000000001" customHeight="1" x14ac:dyDescent="0.2">
      <c r="B23" s="18"/>
      <c r="C23" s="22" t="s">
        <v>8</v>
      </c>
      <c r="D23" s="20">
        <v>0</v>
      </c>
      <c r="E23" s="20">
        <f>$E$22</f>
        <v>0</v>
      </c>
      <c r="F23" s="21">
        <f>$F$22</f>
        <v>0</v>
      </c>
      <c r="G23" s="23"/>
      <c r="H23" s="24">
        <f>SUM(J23:M23)</f>
        <v>0</v>
      </c>
      <c r="I23" s="112"/>
      <c r="J23" s="26">
        <v>0</v>
      </c>
      <c r="K23" s="26">
        <v>0</v>
      </c>
      <c r="L23" s="26">
        <v>0</v>
      </c>
      <c r="M23" s="26">
        <v>0</v>
      </c>
    </row>
    <row r="24" spans="2:13" s="17" customFormat="1" ht="20.100000000000001" customHeight="1" x14ac:dyDescent="0.2">
      <c r="B24" s="18"/>
      <c r="C24" s="22" t="s">
        <v>9</v>
      </c>
      <c r="D24" s="20">
        <v>0</v>
      </c>
      <c r="E24" s="20">
        <f>$E$22</f>
        <v>0</v>
      </c>
      <c r="F24" s="21">
        <f t="shared" ref="F24:F28" si="5">$F$22</f>
        <v>0</v>
      </c>
      <c r="G24" s="23"/>
      <c r="H24" s="24">
        <f t="shared" si="2"/>
        <v>0</v>
      </c>
      <c r="I24" s="112"/>
      <c r="J24" s="26">
        <v>0</v>
      </c>
      <c r="K24" s="26">
        <v>0</v>
      </c>
      <c r="L24" s="26">
        <v>0</v>
      </c>
      <c r="M24" s="26">
        <v>0</v>
      </c>
    </row>
    <row r="25" spans="2:13" s="17" customFormat="1" ht="20.100000000000001" customHeight="1" x14ac:dyDescent="0.2">
      <c r="B25" s="18"/>
      <c r="C25" s="22" t="s">
        <v>10</v>
      </c>
      <c r="D25" s="20">
        <v>0</v>
      </c>
      <c r="E25" s="20">
        <f t="shared" ref="E25:E28" si="6">$E$22</f>
        <v>0</v>
      </c>
      <c r="F25" s="21">
        <f t="shared" si="5"/>
        <v>0</v>
      </c>
      <c r="G25" s="23"/>
      <c r="H25" s="24">
        <f t="shared" si="2"/>
        <v>0</v>
      </c>
      <c r="I25" s="112"/>
      <c r="J25" s="26">
        <v>0</v>
      </c>
      <c r="K25" s="26">
        <v>0</v>
      </c>
      <c r="L25" s="26">
        <v>0</v>
      </c>
      <c r="M25" s="26">
        <v>0</v>
      </c>
    </row>
    <row r="26" spans="2:13" s="17" customFormat="1" ht="20.100000000000001" customHeight="1" x14ac:dyDescent="0.2">
      <c r="B26" s="18"/>
      <c r="C26" s="22" t="s">
        <v>11</v>
      </c>
      <c r="D26" s="20">
        <v>0</v>
      </c>
      <c r="E26" s="20">
        <f t="shared" si="6"/>
        <v>0</v>
      </c>
      <c r="F26" s="21">
        <f t="shared" si="5"/>
        <v>0</v>
      </c>
      <c r="G26" s="23"/>
      <c r="H26" s="24">
        <f t="shared" si="2"/>
        <v>0</v>
      </c>
      <c r="I26" s="112"/>
      <c r="J26" s="26">
        <v>0</v>
      </c>
      <c r="K26" s="26">
        <v>0</v>
      </c>
      <c r="L26" s="26">
        <v>0</v>
      </c>
      <c r="M26" s="26">
        <v>0</v>
      </c>
    </row>
    <row r="27" spans="2:13" s="17" customFormat="1" ht="20.100000000000001" customHeight="1" x14ac:dyDescent="0.2">
      <c r="B27" s="18"/>
      <c r="C27" s="23" t="s">
        <v>70</v>
      </c>
      <c r="D27" s="20">
        <v>0</v>
      </c>
      <c r="E27" s="20">
        <f t="shared" si="6"/>
        <v>0</v>
      </c>
      <c r="F27" s="21">
        <f t="shared" si="5"/>
        <v>0</v>
      </c>
      <c r="G27" s="120" t="s">
        <v>71</v>
      </c>
      <c r="H27" s="24">
        <f t="shared" ref="H27" si="7">SUM(J27:M27)</f>
        <v>0</v>
      </c>
      <c r="I27" s="112"/>
      <c r="J27" s="26">
        <v>0</v>
      </c>
      <c r="K27" s="26">
        <v>0</v>
      </c>
      <c r="L27" s="26">
        <v>0</v>
      </c>
      <c r="M27" s="26">
        <v>0</v>
      </c>
    </row>
    <row r="28" spans="2:13" s="17" customFormat="1" ht="20.100000000000001" customHeight="1" x14ac:dyDescent="0.2">
      <c r="B28" s="18"/>
      <c r="C28" s="22" t="s">
        <v>67</v>
      </c>
      <c r="D28" s="20">
        <v>0</v>
      </c>
      <c r="E28" s="20">
        <f t="shared" si="6"/>
        <v>0</v>
      </c>
      <c r="F28" s="21">
        <f t="shared" si="5"/>
        <v>0</v>
      </c>
      <c r="G28" s="120" t="s">
        <v>140</v>
      </c>
      <c r="H28" s="24">
        <f t="shared" ref="H28" si="8">SUM(J28:M28)</f>
        <v>0</v>
      </c>
      <c r="I28" s="112"/>
      <c r="J28" s="26">
        <v>0</v>
      </c>
      <c r="K28" s="26">
        <v>0</v>
      </c>
      <c r="L28" s="26">
        <v>0</v>
      </c>
      <c r="M28" s="26">
        <v>0</v>
      </c>
    </row>
    <row r="29" spans="2:13" s="17" customFormat="1" ht="5.0999999999999996" customHeight="1" x14ac:dyDescent="0.2">
      <c r="B29" s="18"/>
      <c r="C29" s="19"/>
      <c r="D29" s="27"/>
      <c r="E29" s="27"/>
      <c r="F29" s="21"/>
      <c r="G29" s="23"/>
      <c r="H29" s="28"/>
      <c r="I29" s="28"/>
      <c r="J29" s="29"/>
      <c r="K29" s="26"/>
      <c r="L29" s="26"/>
      <c r="M29" s="26"/>
    </row>
    <row r="30" spans="2:13" s="17" customFormat="1" ht="20.100000000000001" customHeight="1" x14ac:dyDescent="0.2">
      <c r="B30" s="50" t="s">
        <v>13</v>
      </c>
      <c r="C30" s="51" t="s">
        <v>89</v>
      </c>
      <c r="D30" s="60">
        <f>SUM(D31:D36)</f>
        <v>0</v>
      </c>
      <c r="E30" s="146">
        <v>0</v>
      </c>
      <c r="F30" s="130">
        <v>0</v>
      </c>
      <c r="G30" s="64"/>
      <c r="H30" s="62">
        <f>SUM(J30:M30)</f>
        <v>0</v>
      </c>
      <c r="I30" s="111"/>
      <c r="J30" s="63">
        <f>SUM(J31:J36)</f>
        <v>0</v>
      </c>
      <c r="K30" s="63">
        <f>SUM(K31:K36)</f>
        <v>0</v>
      </c>
      <c r="L30" s="63">
        <f>SUM(L31:L36)</f>
        <v>0</v>
      </c>
      <c r="M30" s="63">
        <f>SUM(M31:M36)</f>
        <v>0</v>
      </c>
    </row>
    <row r="31" spans="2:13" s="17" customFormat="1" ht="20.100000000000001" customHeight="1" x14ac:dyDescent="0.2">
      <c r="B31" s="18"/>
      <c r="C31" s="22" t="s">
        <v>8</v>
      </c>
      <c r="D31" s="20">
        <v>0</v>
      </c>
      <c r="E31" s="20">
        <f>$E$30</f>
        <v>0</v>
      </c>
      <c r="F31" s="21">
        <f>$F$30</f>
        <v>0</v>
      </c>
      <c r="G31" s="23"/>
      <c r="H31" s="24">
        <f>SUM(J31:M31)</f>
        <v>0</v>
      </c>
      <c r="I31" s="112"/>
      <c r="J31" s="26">
        <v>0</v>
      </c>
      <c r="K31" s="26">
        <v>0</v>
      </c>
      <c r="L31" s="26">
        <v>0</v>
      </c>
      <c r="M31" s="26">
        <v>0</v>
      </c>
    </row>
    <row r="32" spans="2:13" s="17" customFormat="1" ht="20.100000000000001" customHeight="1" x14ac:dyDescent="0.2">
      <c r="B32" s="18"/>
      <c r="C32" s="22" t="s">
        <v>9</v>
      </c>
      <c r="D32" s="20">
        <v>0</v>
      </c>
      <c r="E32" s="20">
        <f>$E$30</f>
        <v>0</v>
      </c>
      <c r="F32" s="21">
        <f t="shared" ref="F32:F36" si="9">$F$30</f>
        <v>0</v>
      </c>
      <c r="G32" s="23"/>
      <c r="H32" s="24">
        <f t="shared" ref="H32:H36" si="10">SUM(J32:M32)</f>
        <v>0</v>
      </c>
      <c r="I32" s="112"/>
      <c r="J32" s="26">
        <v>0</v>
      </c>
      <c r="K32" s="26">
        <v>0</v>
      </c>
      <c r="L32" s="26">
        <v>0</v>
      </c>
      <c r="M32" s="26">
        <v>0</v>
      </c>
    </row>
    <row r="33" spans="2:13" s="17" customFormat="1" ht="20.100000000000001" customHeight="1" x14ac:dyDescent="0.2">
      <c r="B33" s="18"/>
      <c r="C33" s="22" t="s">
        <v>10</v>
      </c>
      <c r="D33" s="20">
        <v>0</v>
      </c>
      <c r="E33" s="20">
        <f t="shared" ref="E33:E36" si="11">$E$30</f>
        <v>0</v>
      </c>
      <c r="F33" s="21">
        <f t="shared" si="9"/>
        <v>0</v>
      </c>
      <c r="G33" s="23"/>
      <c r="H33" s="24">
        <f t="shared" si="10"/>
        <v>0</v>
      </c>
      <c r="I33" s="112"/>
      <c r="J33" s="26">
        <v>0</v>
      </c>
      <c r="K33" s="26">
        <v>0</v>
      </c>
      <c r="L33" s="26">
        <v>0</v>
      </c>
      <c r="M33" s="26">
        <v>0</v>
      </c>
    </row>
    <row r="34" spans="2:13" s="17" customFormat="1" ht="20.100000000000001" customHeight="1" x14ac:dyDescent="0.2">
      <c r="B34" s="18"/>
      <c r="C34" s="22" t="s">
        <v>11</v>
      </c>
      <c r="D34" s="20">
        <v>0</v>
      </c>
      <c r="E34" s="20">
        <f t="shared" si="11"/>
        <v>0</v>
      </c>
      <c r="F34" s="21">
        <f t="shared" si="9"/>
        <v>0</v>
      </c>
      <c r="G34" s="23"/>
      <c r="H34" s="24">
        <f t="shared" ref="H34:H35" si="12">SUM(J34:M34)</f>
        <v>0</v>
      </c>
      <c r="I34" s="112"/>
      <c r="J34" s="26">
        <v>0</v>
      </c>
      <c r="K34" s="26">
        <v>0</v>
      </c>
      <c r="L34" s="26">
        <v>0</v>
      </c>
      <c r="M34" s="26">
        <v>0</v>
      </c>
    </row>
    <row r="35" spans="2:13" s="17" customFormat="1" ht="20.100000000000001" customHeight="1" x14ac:dyDescent="0.2">
      <c r="B35" s="18"/>
      <c r="C35" s="23" t="s">
        <v>70</v>
      </c>
      <c r="D35" s="20">
        <v>0</v>
      </c>
      <c r="E35" s="20">
        <f t="shared" si="11"/>
        <v>0</v>
      </c>
      <c r="F35" s="21">
        <f t="shared" si="9"/>
        <v>0</v>
      </c>
      <c r="G35" s="120" t="s">
        <v>71</v>
      </c>
      <c r="H35" s="24">
        <f t="shared" si="12"/>
        <v>0</v>
      </c>
      <c r="I35" s="112"/>
      <c r="J35" s="26">
        <v>0</v>
      </c>
      <c r="K35" s="26">
        <v>0</v>
      </c>
      <c r="L35" s="26">
        <v>0</v>
      </c>
      <c r="M35" s="26">
        <v>0</v>
      </c>
    </row>
    <row r="36" spans="2:13" s="17" customFormat="1" ht="20.100000000000001" customHeight="1" x14ac:dyDescent="0.2">
      <c r="B36" s="18"/>
      <c r="C36" s="22" t="s">
        <v>67</v>
      </c>
      <c r="D36" s="20">
        <v>0</v>
      </c>
      <c r="E36" s="20">
        <f t="shared" si="11"/>
        <v>0</v>
      </c>
      <c r="F36" s="21">
        <f t="shared" si="9"/>
        <v>0</v>
      </c>
      <c r="G36" s="120" t="s">
        <v>140</v>
      </c>
      <c r="H36" s="24">
        <f t="shared" si="10"/>
        <v>0</v>
      </c>
      <c r="I36" s="112"/>
      <c r="J36" s="26">
        <v>0</v>
      </c>
      <c r="K36" s="26">
        <v>0</v>
      </c>
      <c r="L36" s="26">
        <v>0</v>
      </c>
      <c r="M36" s="26">
        <v>0</v>
      </c>
    </row>
    <row r="37" spans="2:13" s="17" customFormat="1" ht="5.0999999999999996" customHeight="1" x14ac:dyDescent="0.2">
      <c r="B37" s="18"/>
      <c r="C37" s="19"/>
      <c r="D37" s="27"/>
      <c r="E37" s="27"/>
      <c r="F37" s="32"/>
      <c r="G37" s="23"/>
      <c r="H37" s="28"/>
      <c r="I37" s="28"/>
      <c r="J37" s="29"/>
      <c r="K37" s="26"/>
      <c r="L37" s="26"/>
      <c r="M37" s="26"/>
    </row>
    <row r="38" spans="2:13" s="17" customFormat="1" ht="20.100000000000001" customHeight="1" x14ac:dyDescent="0.25">
      <c r="B38" s="50" t="s">
        <v>15</v>
      </c>
      <c r="C38" s="65" t="s">
        <v>16</v>
      </c>
      <c r="D38" s="109">
        <f>SUM(0+0)</f>
        <v>0</v>
      </c>
      <c r="E38" s="109" t="s">
        <v>6</v>
      </c>
      <c r="F38" s="61">
        <v>15</v>
      </c>
      <c r="G38" s="67" t="s">
        <v>145</v>
      </c>
      <c r="H38" s="52">
        <f>SUM(J38:M38)</f>
        <v>0</v>
      </c>
      <c r="I38" s="113"/>
      <c r="J38" s="53">
        <v>0</v>
      </c>
      <c r="K38" s="53">
        <v>0</v>
      </c>
      <c r="L38" s="53">
        <v>0</v>
      </c>
      <c r="M38" s="53">
        <v>0</v>
      </c>
    </row>
    <row r="39" spans="2:13" s="17" customFormat="1" ht="16.7" customHeight="1" x14ac:dyDescent="0.2">
      <c r="B39" s="31"/>
      <c r="C39" s="31"/>
      <c r="D39" s="31"/>
      <c r="E39" s="31"/>
      <c r="F39" s="32"/>
      <c r="G39" s="31"/>
      <c r="H39" s="31"/>
      <c r="I39" s="31"/>
      <c r="J39" s="33"/>
      <c r="K39" s="33"/>
      <c r="L39" s="33"/>
      <c r="M39" s="33"/>
    </row>
    <row r="40" spans="2:13" s="17" customFormat="1" ht="20.100000000000001" customHeight="1" x14ac:dyDescent="0.25">
      <c r="B40" s="78" t="s">
        <v>17</v>
      </c>
      <c r="C40" s="79" t="s">
        <v>90</v>
      </c>
      <c r="D40" s="79"/>
      <c r="E40" s="79"/>
      <c r="F40" s="78"/>
      <c r="G40" s="79"/>
      <c r="H40" s="80">
        <f>SUM(J40:M40)</f>
        <v>0</v>
      </c>
      <c r="I40" s="114"/>
      <c r="J40" s="98">
        <f>SUM(J65,J67,J69,J73)</f>
        <v>0</v>
      </c>
      <c r="K40" s="80">
        <f>SUM(K65,K67,K69,K73)</f>
        <v>0</v>
      </c>
      <c r="L40" s="80">
        <f>SUM(L65,L67,L69,L73)</f>
        <v>0</v>
      </c>
      <c r="M40" s="80">
        <f>SUM(M65,M67,M69,M73)</f>
        <v>0</v>
      </c>
    </row>
    <row r="41" spans="2:13" s="17" customFormat="1" ht="6" customHeight="1" x14ac:dyDescent="0.2">
      <c r="F41" s="32"/>
    </row>
    <row r="42" spans="2:13" s="17" customFormat="1" ht="30.6" customHeight="1" x14ac:dyDescent="0.25">
      <c r="B42" s="81" t="s">
        <v>18</v>
      </c>
      <c r="C42" s="82" t="s">
        <v>91</v>
      </c>
      <c r="D42" s="83"/>
      <c r="E42" s="83"/>
      <c r="F42" s="83"/>
      <c r="G42" s="84"/>
      <c r="H42" s="85">
        <f>SUM(J42:M42)</f>
        <v>0</v>
      </c>
      <c r="I42" s="115"/>
      <c r="J42" s="86">
        <f>SUM(J43:J46)</f>
        <v>0</v>
      </c>
      <c r="K42" s="86">
        <f>SUM(K43:K46)</f>
        <v>0</v>
      </c>
      <c r="L42" s="86">
        <f>SUM(L43:L46)</f>
        <v>0</v>
      </c>
      <c r="M42" s="86">
        <f>SUM(M43:M46)</f>
        <v>0</v>
      </c>
    </row>
    <row r="43" spans="2:13" s="17" customFormat="1" ht="20.100000000000001" customHeight="1" x14ac:dyDescent="0.25">
      <c r="B43" s="49" t="s">
        <v>39</v>
      </c>
      <c r="C43" s="68" t="s">
        <v>40</v>
      </c>
      <c r="D43" s="132">
        <v>0</v>
      </c>
      <c r="E43" s="132" t="s">
        <v>76</v>
      </c>
      <c r="F43" s="75">
        <v>0</v>
      </c>
      <c r="G43" s="68" t="s">
        <v>56</v>
      </c>
      <c r="H43" s="24">
        <f>SUM(J43:M43)</f>
        <v>0</v>
      </c>
      <c r="I43" s="112"/>
      <c r="J43" s="26">
        <v>0</v>
      </c>
      <c r="K43" s="26">
        <v>0</v>
      </c>
      <c r="L43" s="26">
        <v>0</v>
      </c>
      <c r="M43" s="26">
        <v>0</v>
      </c>
    </row>
    <row r="44" spans="2:13" s="17" customFormat="1" ht="18.600000000000001" customHeight="1" x14ac:dyDescent="0.25">
      <c r="B44" s="49" t="s">
        <v>41</v>
      </c>
      <c r="C44" s="68" t="s">
        <v>42</v>
      </c>
      <c r="D44" s="132"/>
      <c r="E44" s="132"/>
      <c r="F44" s="75">
        <v>0</v>
      </c>
      <c r="G44" s="68" t="s">
        <v>56</v>
      </c>
      <c r="H44" s="24">
        <f t="shared" ref="H44" si="13">SUM(J44:M44)</f>
        <v>0</v>
      </c>
      <c r="I44" s="112"/>
      <c r="J44" s="26">
        <v>0</v>
      </c>
      <c r="K44" s="26">
        <v>0</v>
      </c>
      <c r="L44" s="26">
        <v>0</v>
      </c>
      <c r="M44" s="26">
        <v>0</v>
      </c>
    </row>
    <row r="45" spans="2:13" s="17" customFormat="1" ht="44.45" customHeight="1" x14ac:dyDescent="0.25">
      <c r="B45" s="49" t="s">
        <v>44</v>
      </c>
      <c r="C45" s="68" t="s">
        <v>43</v>
      </c>
      <c r="D45" s="132"/>
      <c r="E45" s="132"/>
      <c r="F45" s="75">
        <v>0</v>
      </c>
      <c r="G45" s="191" t="s">
        <v>146</v>
      </c>
      <c r="H45" s="24">
        <f>SUM(J45:M45)</f>
        <v>0</v>
      </c>
      <c r="I45" s="112"/>
      <c r="J45" s="26">
        <v>0</v>
      </c>
      <c r="K45" s="26">
        <v>0</v>
      </c>
      <c r="L45" s="26">
        <v>0</v>
      </c>
      <c r="M45" s="26">
        <v>0</v>
      </c>
    </row>
    <row r="46" spans="2:13" s="17" customFormat="1" ht="21.6" customHeight="1" x14ac:dyDescent="0.25">
      <c r="B46" s="49" t="s">
        <v>45</v>
      </c>
      <c r="C46" s="68" t="s">
        <v>46</v>
      </c>
      <c r="D46" s="132"/>
      <c r="E46" s="132"/>
      <c r="F46" s="75">
        <v>0</v>
      </c>
      <c r="G46" s="68"/>
      <c r="H46" s="24">
        <f>SUM(J46:M46)</f>
        <v>0</v>
      </c>
      <c r="I46" s="112"/>
      <c r="J46" s="26">
        <v>0</v>
      </c>
      <c r="K46" s="26">
        <v>0</v>
      </c>
      <c r="L46" s="26">
        <v>0</v>
      </c>
      <c r="M46" s="26">
        <v>0</v>
      </c>
    </row>
    <row r="47" spans="2:13" s="17" customFormat="1" ht="6" customHeight="1" x14ac:dyDescent="0.2">
      <c r="B47" s="107"/>
      <c r="C47" s="107"/>
      <c r="D47" s="107"/>
      <c r="E47" s="107"/>
      <c r="F47" s="108"/>
      <c r="G47" s="107"/>
      <c r="H47" s="107"/>
      <c r="I47" s="107"/>
      <c r="J47" s="107"/>
      <c r="K47" s="107"/>
      <c r="L47" s="107"/>
      <c r="M47" s="107"/>
    </row>
    <row r="48" spans="2:13" s="17" customFormat="1" ht="30.6" customHeight="1" x14ac:dyDescent="0.25">
      <c r="B48" s="81" t="s">
        <v>19</v>
      </c>
      <c r="C48" s="82" t="s">
        <v>92</v>
      </c>
      <c r="D48" s="88"/>
      <c r="E48" s="88"/>
      <c r="F48" s="89"/>
      <c r="G48" s="90" t="s">
        <v>130</v>
      </c>
      <c r="H48" s="85">
        <f>SUM(J48:M48)</f>
        <v>0</v>
      </c>
      <c r="I48" s="115"/>
      <c r="J48" s="86">
        <f>SUM(J49:J51)</f>
        <v>0</v>
      </c>
      <c r="K48" s="86">
        <f>SUM(K49:K51)</f>
        <v>0</v>
      </c>
      <c r="L48" s="86">
        <f>SUM(L49:L51)</f>
        <v>0</v>
      </c>
      <c r="M48" s="86">
        <f>SUM(M49:M51)</f>
        <v>0</v>
      </c>
    </row>
    <row r="49" spans="2:13" s="17" customFormat="1" ht="20.100000000000001" customHeight="1" x14ac:dyDescent="0.25">
      <c r="B49" s="49" t="s">
        <v>47</v>
      </c>
      <c r="C49" s="68" t="s">
        <v>46</v>
      </c>
      <c r="D49" s="132"/>
      <c r="E49" s="69"/>
      <c r="F49" s="75">
        <v>0</v>
      </c>
      <c r="G49" s="68"/>
      <c r="H49" s="24">
        <f t="shared" ref="H49:H50" si="14">SUM(J49:M49)</f>
        <v>0</v>
      </c>
      <c r="I49" s="112"/>
      <c r="J49" s="26">
        <v>0</v>
      </c>
      <c r="K49" s="26">
        <v>0</v>
      </c>
      <c r="L49" s="26">
        <v>0</v>
      </c>
      <c r="M49" s="26">
        <v>0</v>
      </c>
    </row>
    <row r="50" spans="2:13" s="17" customFormat="1" ht="20.100000000000001" customHeight="1" x14ac:dyDescent="0.25">
      <c r="B50" s="49" t="s">
        <v>48</v>
      </c>
      <c r="C50" s="68" t="s">
        <v>46</v>
      </c>
      <c r="D50" s="132"/>
      <c r="E50" s="69"/>
      <c r="F50" s="75">
        <v>0</v>
      </c>
      <c r="G50" s="68"/>
      <c r="H50" s="24">
        <f t="shared" si="14"/>
        <v>0</v>
      </c>
      <c r="I50" s="112"/>
      <c r="J50" s="26">
        <v>0</v>
      </c>
      <c r="K50" s="26">
        <v>0</v>
      </c>
      <c r="L50" s="26">
        <v>0</v>
      </c>
      <c r="M50" s="26">
        <v>0</v>
      </c>
    </row>
    <row r="51" spans="2:13" s="17" customFormat="1" ht="21.95" customHeight="1" x14ac:dyDescent="0.25">
      <c r="B51" s="49" t="s">
        <v>49</v>
      </c>
      <c r="C51" s="68" t="s">
        <v>93</v>
      </c>
      <c r="D51" s="132"/>
      <c r="E51" s="69"/>
      <c r="F51" s="75">
        <v>0</v>
      </c>
      <c r="G51" s="68" t="s">
        <v>94</v>
      </c>
      <c r="H51" s="24">
        <f>SUM(J51:M51)</f>
        <v>0</v>
      </c>
      <c r="I51" s="112"/>
      <c r="J51" s="26">
        <v>0</v>
      </c>
      <c r="K51" s="26">
        <v>0</v>
      </c>
      <c r="L51" s="26">
        <v>0</v>
      </c>
      <c r="M51" s="26">
        <v>0</v>
      </c>
    </row>
    <row r="52" spans="2:13" s="17" customFormat="1" ht="6" customHeight="1" x14ac:dyDescent="0.2">
      <c r="F52" s="32"/>
    </row>
    <row r="53" spans="2:13" s="17" customFormat="1" ht="30.6" customHeight="1" x14ac:dyDescent="0.25">
      <c r="B53" s="81" t="s">
        <v>20</v>
      </c>
      <c r="C53" s="82" t="s">
        <v>14</v>
      </c>
      <c r="D53" s="88"/>
      <c r="E53" s="88"/>
      <c r="F53" s="89"/>
      <c r="G53" s="91"/>
      <c r="H53" s="85">
        <f>SUM(J53:M53)</f>
        <v>0</v>
      </c>
      <c r="I53" s="115"/>
      <c r="J53" s="86">
        <f>SUM(J54:J56)</f>
        <v>0</v>
      </c>
      <c r="K53" s="86">
        <f>SUM(K54:K56)</f>
        <v>0</v>
      </c>
      <c r="L53" s="86">
        <f>SUM(L54:L56)</f>
        <v>0</v>
      </c>
      <c r="M53" s="86">
        <f>SUM(M54:M56)</f>
        <v>0</v>
      </c>
    </row>
    <row r="54" spans="2:13" s="17" customFormat="1" ht="20.100000000000001" customHeight="1" x14ac:dyDescent="0.25">
      <c r="B54" s="49" t="s">
        <v>50</v>
      </c>
      <c r="C54" s="68" t="s">
        <v>53</v>
      </c>
      <c r="D54" s="132"/>
      <c r="E54" s="69"/>
      <c r="F54" s="75">
        <v>0</v>
      </c>
      <c r="G54" s="68" t="s">
        <v>54</v>
      </c>
      <c r="H54" s="24">
        <f t="shared" ref="H54:H55" si="15">SUM(J54:M54)</f>
        <v>0</v>
      </c>
      <c r="I54" s="112"/>
      <c r="J54" s="26">
        <v>0</v>
      </c>
      <c r="K54" s="26">
        <v>0</v>
      </c>
      <c r="L54" s="26">
        <v>0</v>
      </c>
      <c r="M54" s="26">
        <v>0</v>
      </c>
    </row>
    <row r="55" spans="2:13" s="17" customFormat="1" ht="20.100000000000001" customHeight="1" x14ac:dyDescent="0.25">
      <c r="B55" s="49" t="s">
        <v>51</v>
      </c>
      <c r="C55" s="68" t="s">
        <v>66</v>
      </c>
      <c r="D55" s="132"/>
      <c r="E55" s="69"/>
      <c r="F55" s="75">
        <v>0</v>
      </c>
      <c r="G55" s="68" t="s">
        <v>55</v>
      </c>
      <c r="H55" s="24">
        <f t="shared" si="15"/>
        <v>0</v>
      </c>
      <c r="I55" s="112"/>
      <c r="J55" s="26">
        <v>0</v>
      </c>
      <c r="K55" s="26">
        <v>0</v>
      </c>
      <c r="L55" s="26">
        <v>0</v>
      </c>
      <c r="M55" s="26">
        <v>0</v>
      </c>
    </row>
    <row r="56" spans="2:13" s="17" customFormat="1" ht="20.100000000000001" customHeight="1" x14ac:dyDescent="0.25">
      <c r="B56" s="49" t="s">
        <v>52</v>
      </c>
      <c r="C56" s="68" t="s">
        <v>46</v>
      </c>
      <c r="D56" s="132"/>
      <c r="E56" s="69"/>
      <c r="F56" s="75">
        <v>0</v>
      </c>
      <c r="G56" s="68"/>
      <c r="H56" s="24">
        <f>SUM(J56:M56)</f>
        <v>0</v>
      </c>
      <c r="I56" s="112"/>
      <c r="J56" s="26">
        <v>0</v>
      </c>
      <c r="K56" s="26">
        <v>0</v>
      </c>
      <c r="L56" s="26">
        <v>0</v>
      </c>
      <c r="M56" s="26">
        <v>0</v>
      </c>
    </row>
    <row r="57" spans="2:13" s="17" customFormat="1" ht="6" customHeight="1" x14ac:dyDescent="0.2">
      <c r="C57" s="66"/>
      <c r="D57" s="66"/>
      <c r="E57" s="66"/>
      <c r="F57" s="70"/>
      <c r="G57" s="66"/>
    </row>
    <row r="58" spans="2:13" s="17" customFormat="1" ht="20.100000000000001" customHeight="1" x14ac:dyDescent="0.25">
      <c r="B58" s="81" t="s">
        <v>21</v>
      </c>
      <c r="C58" s="82" t="s">
        <v>31</v>
      </c>
      <c r="D58" s="83"/>
      <c r="E58" s="83"/>
      <c r="F58" s="92"/>
      <c r="G58" s="84"/>
      <c r="H58" s="85">
        <f>SUM(J58:M58)</f>
        <v>0</v>
      </c>
      <c r="I58" s="115"/>
      <c r="J58" s="86">
        <f>SUM(J59)</f>
        <v>0</v>
      </c>
      <c r="K58" s="86">
        <f>SUM(K59)</f>
        <v>0</v>
      </c>
      <c r="L58" s="86">
        <f>SUM(L59)</f>
        <v>0</v>
      </c>
      <c r="M58" s="86">
        <f>SUM(M59)</f>
        <v>0</v>
      </c>
    </row>
    <row r="59" spans="2:13" s="17" customFormat="1" ht="33.75" customHeight="1" x14ac:dyDescent="0.25">
      <c r="B59" s="122" t="s">
        <v>72</v>
      </c>
      <c r="C59" s="68" t="s">
        <v>95</v>
      </c>
      <c r="D59" s="132"/>
      <c r="E59" s="69"/>
      <c r="F59" s="75"/>
      <c r="G59" s="121" t="s">
        <v>71</v>
      </c>
      <c r="H59" s="24">
        <f>SUM(J59:M59)</f>
        <v>0</v>
      </c>
      <c r="I59" s="112"/>
      <c r="J59" s="26">
        <v>0</v>
      </c>
      <c r="K59" s="26">
        <v>0</v>
      </c>
      <c r="L59" s="26">
        <v>0</v>
      </c>
      <c r="M59" s="26">
        <v>0</v>
      </c>
    </row>
    <row r="60" spans="2:13" s="17" customFormat="1" ht="6" customHeight="1" x14ac:dyDescent="0.2">
      <c r="F60" s="32"/>
    </row>
    <row r="61" spans="2:13" s="17" customFormat="1" ht="20.100000000000001" customHeight="1" x14ac:dyDescent="0.25">
      <c r="B61" s="81" t="s">
        <v>22</v>
      </c>
      <c r="C61" s="82" t="s">
        <v>31</v>
      </c>
      <c r="D61" s="83"/>
      <c r="E61" s="83"/>
      <c r="F61" s="92"/>
      <c r="G61" s="84"/>
      <c r="H61" s="85">
        <f>SUM(J61:M61)</f>
        <v>0</v>
      </c>
      <c r="I61" s="115"/>
      <c r="J61" s="86">
        <f>SUM(J62:J63)</f>
        <v>0</v>
      </c>
      <c r="K61" s="86">
        <f>SUM(K62:K63)</f>
        <v>0</v>
      </c>
      <c r="L61" s="86">
        <f>SUM(L62:L63)</f>
        <v>0</v>
      </c>
      <c r="M61" s="86">
        <f>SUM(M62:M63)</f>
        <v>0</v>
      </c>
    </row>
    <row r="62" spans="2:13" s="17" customFormat="1" ht="20.100000000000001" customHeight="1" x14ac:dyDescent="0.25">
      <c r="B62" s="34" t="s">
        <v>23</v>
      </c>
      <c r="C62" s="19"/>
      <c r="D62" s="132"/>
      <c r="E62" s="69"/>
      <c r="F62" s="75">
        <v>0</v>
      </c>
      <c r="G62" s="22"/>
      <c r="H62" s="24">
        <f>SUM(J62:M62)</f>
        <v>0</v>
      </c>
      <c r="I62" s="25"/>
      <c r="J62" s="26"/>
      <c r="K62" s="26" t="str">
        <f>IF('[1]Antrag Voraussetzg.'!$K$207="n",0,"")</f>
        <v/>
      </c>
      <c r="L62" s="26" t="str">
        <f>IF('[1]Antrag Voraussetzg.'!$K$207="n",0,"")</f>
        <v/>
      </c>
      <c r="M62" s="26" t="str">
        <f>IF('[1]Antrag Voraussetzg.'!$K$207="n",0,"")</f>
        <v/>
      </c>
    </row>
    <row r="63" spans="2:13" s="17" customFormat="1" ht="20.100000000000001" customHeight="1" x14ac:dyDescent="0.25">
      <c r="B63" s="34" t="s">
        <v>24</v>
      </c>
      <c r="C63" s="30"/>
      <c r="D63" s="132"/>
      <c r="E63" s="69"/>
      <c r="F63" s="75">
        <v>0</v>
      </c>
      <c r="G63" s="35"/>
      <c r="H63" s="24">
        <f>SUM(J63:M63)</f>
        <v>0</v>
      </c>
      <c r="I63" s="25"/>
      <c r="J63" s="26"/>
      <c r="K63" s="26" t="str">
        <f>IF('[1]Antrag Voraussetzg.'!$K$207="n",0,"")</f>
        <v/>
      </c>
      <c r="L63" s="26" t="str">
        <f>IF('[1]Antrag Voraussetzg.'!$K$207="n",0,"")</f>
        <v/>
      </c>
      <c r="M63" s="26" t="str">
        <f>IF('[1]Antrag Voraussetzg.'!$K$207="n",0,"")</f>
        <v/>
      </c>
    </row>
    <row r="64" spans="2:13" s="37" customFormat="1" ht="8.1" customHeight="1" x14ac:dyDescent="0.25">
      <c r="B64" s="36"/>
      <c r="C64" s="30"/>
      <c r="D64" s="30"/>
      <c r="E64" s="30"/>
      <c r="F64" s="33"/>
      <c r="G64" s="35"/>
      <c r="H64" s="28"/>
      <c r="I64" s="28"/>
      <c r="J64" s="29"/>
      <c r="K64" s="29"/>
      <c r="L64" s="29"/>
      <c r="M64" s="29"/>
    </row>
    <row r="65" spans="2:14" s="17" customFormat="1" ht="20.100000000000001" customHeight="1" x14ac:dyDescent="0.2">
      <c r="B65" s="216" t="s">
        <v>96</v>
      </c>
      <c r="C65" s="217"/>
      <c r="D65" s="78"/>
      <c r="E65" s="78"/>
      <c r="F65" s="87"/>
      <c r="G65" s="93"/>
      <c r="H65" s="85">
        <f>SUM(J65:M65)</f>
        <v>0</v>
      </c>
      <c r="I65" s="115"/>
      <c r="J65" s="86">
        <f>SUM(J42,J48,J53,J58,J61)</f>
        <v>0</v>
      </c>
      <c r="K65" s="86">
        <f>SUM(K42,K48,K53,K58,K61)</f>
        <v>0</v>
      </c>
      <c r="L65" s="86">
        <f>SUM(L42,L48,L53,L58,L61)</f>
        <v>0</v>
      </c>
      <c r="M65" s="86">
        <f>SUM(M42,M48,M53,M58,M61)</f>
        <v>0</v>
      </c>
    </row>
    <row r="66" spans="2:14" s="17" customFormat="1" ht="20.100000000000001" customHeight="1" x14ac:dyDescent="0.2">
      <c r="B66" s="31"/>
      <c r="C66" s="31"/>
      <c r="D66" s="31"/>
      <c r="E66" s="38"/>
      <c r="F66" s="39"/>
      <c r="G66" s="38"/>
      <c r="H66" s="31"/>
      <c r="I66" s="31"/>
      <c r="J66" s="33"/>
      <c r="K66" s="40"/>
      <c r="L66" s="40"/>
      <c r="M66" s="40"/>
    </row>
    <row r="67" spans="2:14" s="17" customFormat="1" ht="39.6" customHeight="1" x14ac:dyDescent="0.25">
      <c r="B67" s="208" t="s">
        <v>25</v>
      </c>
      <c r="C67" s="211" t="s">
        <v>97</v>
      </c>
      <c r="D67" s="94">
        <v>0</v>
      </c>
      <c r="E67" s="95" t="s">
        <v>26</v>
      </c>
      <c r="F67" s="78"/>
      <c r="G67" s="96" t="s">
        <v>179</v>
      </c>
      <c r="H67" s="97">
        <f>SUM(J67:M67)</f>
        <v>0</v>
      </c>
      <c r="I67" s="114"/>
      <c r="J67" s="98">
        <v>0</v>
      </c>
      <c r="K67" s="98">
        <v>0</v>
      </c>
      <c r="L67" s="98">
        <v>0</v>
      </c>
      <c r="M67" s="98">
        <v>0</v>
      </c>
    </row>
    <row r="68" spans="2:14" s="17" customFormat="1" ht="6" customHeight="1" x14ac:dyDescent="0.2">
      <c r="B68" s="209"/>
      <c r="C68" s="212"/>
      <c r="F68" s="32"/>
      <c r="G68" s="66"/>
    </row>
    <row r="69" spans="2:14" s="17" customFormat="1" ht="20.100000000000001" customHeight="1" x14ac:dyDescent="0.25">
      <c r="B69" s="210"/>
      <c r="C69" s="213"/>
      <c r="D69" s="94"/>
      <c r="E69" s="95"/>
      <c r="F69" s="78"/>
      <c r="G69" s="96" t="s">
        <v>68</v>
      </c>
      <c r="H69" s="97">
        <f>SUM(J69:M69)</f>
        <v>0</v>
      </c>
      <c r="I69" s="114"/>
      <c r="J69" s="98">
        <f>SUM(J70:J71)</f>
        <v>0</v>
      </c>
      <c r="K69" s="98">
        <f>SUM(K70:K71)</f>
        <v>0</v>
      </c>
      <c r="L69" s="98">
        <f>SUM(L70:L71)</f>
        <v>0</v>
      </c>
      <c r="M69" s="98">
        <f>SUM(M70:M71)</f>
        <v>0</v>
      </c>
    </row>
    <row r="70" spans="2:14" s="17" customFormat="1" ht="20.100000000000001" customHeight="1" x14ac:dyDescent="0.2">
      <c r="B70" s="18" t="s">
        <v>27</v>
      </c>
      <c r="C70" s="72" t="s">
        <v>57</v>
      </c>
      <c r="D70" s="73"/>
      <c r="E70" s="73"/>
      <c r="F70" s="70"/>
      <c r="G70" s="72" t="s">
        <v>58</v>
      </c>
      <c r="H70" s="24">
        <f>SUM(J70:M70)</f>
        <v>0</v>
      </c>
      <c r="I70" s="112"/>
      <c r="J70" s="26">
        <v>0</v>
      </c>
      <c r="K70" s="26">
        <v>0</v>
      </c>
      <c r="L70" s="26">
        <v>0</v>
      </c>
      <c r="M70" s="26">
        <v>0</v>
      </c>
    </row>
    <row r="71" spans="2:14" s="17" customFormat="1" ht="20.100000000000001" customHeight="1" x14ac:dyDescent="0.2">
      <c r="B71" s="18" t="s">
        <v>28</v>
      </c>
      <c r="C71" s="68" t="s">
        <v>98</v>
      </c>
      <c r="D71" s="69"/>
      <c r="E71" s="69"/>
      <c r="F71" s="70"/>
      <c r="G71" s="196" t="s">
        <v>139</v>
      </c>
      <c r="H71" s="24">
        <f>SUM(J71:M71)</f>
        <v>0</v>
      </c>
      <c r="I71" s="112"/>
      <c r="J71" s="26">
        <v>0</v>
      </c>
      <c r="K71" s="26">
        <v>0</v>
      </c>
      <c r="L71" s="26">
        <v>0</v>
      </c>
      <c r="M71" s="26">
        <v>0</v>
      </c>
    </row>
    <row r="72" spans="2:14" s="37" customFormat="1" ht="20.100000000000001" customHeight="1" x14ac:dyDescent="0.25">
      <c r="B72" s="33"/>
      <c r="C72" s="33"/>
      <c r="D72" s="33"/>
      <c r="E72" s="33"/>
      <c r="F72" s="31"/>
      <c r="G72" s="33"/>
      <c r="H72" s="33"/>
      <c r="I72" s="33"/>
      <c r="J72" s="33"/>
      <c r="K72" s="33"/>
      <c r="L72" s="33"/>
      <c r="M72" s="33"/>
    </row>
    <row r="73" spans="2:14" s="17" customFormat="1" ht="20.100000000000001" customHeight="1" x14ac:dyDescent="0.25">
      <c r="B73" s="81" t="s">
        <v>29</v>
      </c>
      <c r="C73" s="99" t="s">
        <v>59</v>
      </c>
      <c r="D73" s="99"/>
      <c r="E73" s="99"/>
      <c r="F73" s="99"/>
      <c r="G73" s="84"/>
      <c r="H73" s="97">
        <f>SUM(J73:M73)</f>
        <v>0</v>
      </c>
      <c r="I73" s="114"/>
      <c r="J73" s="98">
        <f>SUM(J74:J76)</f>
        <v>0</v>
      </c>
      <c r="K73" s="98">
        <f>SUM(K74:K76)</f>
        <v>0</v>
      </c>
      <c r="L73" s="98">
        <f>SUM(L74:L76)</f>
        <v>0</v>
      </c>
      <c r="M73" s="98">
        <f>SUM(M74:M76)</f>
        <v>0</v>
      </c>
    </row>
    <row r="74" spans="2:14" s="17" customFormat="1" ht="20.100000000000001" customHeight="1" x14ac:dyDescent="0.25">
      <c r="B74" s="18" t="s">
        <v>30</v>
      </c>
      <c r="C74" s="74" t="s">
        <v>65</v>
      </c>
      <c r="D74" s="73"/>
      <c r="E74" s="77" t="s">
        <v>180</v>
      </c>
      <c r="F74" s="75">
        <v>0</v>
      </c>
      <c r="G74" s="196" t="s">
        <v>147</v>
      </c>
      <c r="H74" s="24">
        <f>SUM(J74:M74)</f>
        <v>0</v>
      </c>
      <c r="I74" s="112"/>
      <c r="J74" s="26">
        <v>0</v>
      </c>
      <c r="K74" s="26">
        <v>0</v>
      </c>
      <c r="L74" s="26">
        <v>0</v>
      </c>
      <c r="M74" s="26">
        <v>0</v>
      </c>
    </row>
    <row r="75" spans="2:14" s="17" customFormat="1" ht="20.100000000000001" customHeight="1" x14ac:dyDescent="0.25">
      <c r="B75" s="18" t="s">
        <v>60</v>
      </c>
      <c r="C75" s="74" t="s">
        <v>99</v>
      </c>
      <c r="D75" s="73"/>
      <c r="E75" s="71" t="s">
        <v>63</v>
      </c>
      <c r="F75" s="75">
        <v>0</v>
      </c>
      <c r="G75" s="68" t="s">
        <v>100</v>
      </c>
      <c r="H75" s="24">
        <f>SUM(J75:M75)</f>
        <v>0</v>
      </c>
      <c r="I75" s="112"/>
      <c r="J75" s="26">
        <v>0</v>
      </c>
      <c r="K75" s="26">
        <v>0</v>
      </c>
      <c r="L75" s="26">
        <v>0</v>
      </c>
      <c r="M75" s="26">
        <v>0</v>
      </c>
    </row>
    <row r="76" spans="2:14" s="17" customFormat="1" ht="20.100000000000001" customHeight="1" x14ac:dyDescent="0.25">
      <c r="B76" s="18" t="s">
        <v>61</v>
      </c>
      <c r="C76" s="76" t="s">
        <v>31</v>
      </c>
      <c r="D76" s="73"/>
      <c r="E76" s="73"/>
      <c r="F76" s="77"/>
      <c r="G76" s="68" t="s">
        <v>62</v>
      </c>
      <c r="H76" s="24">
        <f>SUM(J76:M76)</f>
        <v>0</v>
      </c>
      <c r="I76" s="112"/>
      <c r="J76" s="26">
        <v>0</v>
      </c>
      <c r="K76" s="26">
        <v>0</v>
      </c>
      <c r="L76" s="26">
        <v>0</v>
      </c>
      <c r="M76" s="26">
        <v>0</v>
      </c>
    </row>
    <row r="77" spans="2:14" s="17" customFormat="1" ht="12.75" x14ac:dyDescent="0.25">
      <c r="B77" s="31"/>
      <c r="C77" s="31"/>
      <c r="D77" s="31"/>
      <c r="E77" s="31"/>
      <c r="F77" s="31"/>
      <c r="G77" s="31"/>
      <c r="H77" s="31"/>
      <c r="I77" s="31"/>
      <c r="J77" s="33"/>
      <c r="K77" s="33"/>
      <c r="L77" s="33"/>
      <c r="M77" s="33"/>
    </row>
    <row r="78" spans="2:14" s="17" customFormat="1" ht="18" customHeight="1" x14ac:dyDescent="0.25">
      <c r="B78" s="203" t="s">
        <v>32</v>
      </c>
      <c r="C78" s="204"/>
      <c r="D78" s="100"/>
      <c r="E78" s="100"/>
      <c r="F78" s="101"/>
      <c r="G78" s="99"/>
      <c r="H78" s="97">
        <f>SUM(J78:M78)</f>
        <v>0</v>
      </c>
      <c r="I78" s="114"/>
      <c r="J78" s="98">
        <f>SUM(J13,J40)</f>
        <v>0</v>
      </c>
      <c r="K78" s="98">
        <f t="shared" ref="K78:M78" si="16">SUM(K13,K40)</f>
        <v>0</v>
      </c>
      <c r="L78" s="98">
        <f t="shared" si="16"/>
        <v>0</v>
      </c>
      <c r="M78" s="98">
        <f t="shared" si="16"/>
        <v>0</v>
      </c>
    </row>
    <row r="79" spans="2:14" s="17" customFormat="1" ht="6" customHeight="1" x14ac:dyDescent="0.25">
      <c r="B79" s="41"/>
      <c r="C79" s="41"/>
      <c r="D79" s="41"/>
      <c r="E79" s="41"/>
      <c r="F79" s="41"/>
      <c r="G79" s="42"/>
      <c r="H79" s="42"/>
      <c r="I79" s="42"/>
      <c r="J79" s="42"/>
      <c r="K79" s="42"/>
      <c r="L79" s="42"/>
      <c r="M79" s="42"/>
      <c r="N79" s="42"/>
    </row>
    <row r="80" spans="2:14" s="17" customFormat="1" ht="18" customHeight="1" x14ac:dyDescent="0.25">
      <c r="B80" s="203" t="s">
        <v>131</v>
      </c>
      <c r="C80" s="204"/>
      <c r="D80" s="182"/>
      <c r="E80" s="182"/>
      <c r="F80" s="101"/>
      <c r="G80" s="99"/>
      <c r="H80" s="184">
        <f>SUM(J80:M80)</f>
        <v>0</v>
      </c>
      <c r="I80" s="185"/>
      <c r="J80" s="186">
        <v>0</v>
      </c>
      <c r="K80" s="186">
        <v>0</v>
      </c>
      <c r="L80" s="186">
        <v>0</v>
      </c>
      <c r="M80" s="186">
        <v>0</v>
      </c>
    </row>
    <row r="81" spans="2:16" s="17" customFormat="1" ht="6" customHeight="1" x14ac:dyDescent="0.25">
      <c r="B81" s="41"/>
      <c r="C81" s="41"/>
      <c r="D81" s="41"/>
      <c r="E81" s="41"/>
      <c r="F81" s="41"/>
      <c r="G81" s="42"/>
      <c r="H81" s="42"/>
      <c r="I81" s="42"/>
      <c r="J81" s="42"/>
      <c r="K81" s="42"/>
      <c r="L81" s="42"/>
      <c r="M81" s="42"/>
      <c r="N81" s="42"/>
    </row>
    <row r="82" spans="2:16" s="17" customFormat="1" ht="18" customHeight="1" x14ac:dyDescent="0.25">
      <c r="B82" s="203" t="s">
        <v>135</v>
      </c>
      <c r="C82" s="204"/>
      <c r="D82" s="182"/>
      <c r="E82" s="182"/>
      <c r="F82" s="101"/>
      <c r="G82" s="99"/>
      <c r="H82" s="97">
        <f>SUM(J82:M82)</f>
        <v>0</v>
      </c>
      <c r="I82" s="114"/>
      <c r="J82" s="98">
        <f>SUM(J78-J80)</f>
        <v>0</v>
      </c>
      <c r="K82" s="98">
        <f t="shared" ref="K82:M82" si="17">SUM(K78-K80)</f>
        <v>0</v>
      </c>
      <c r="L82" s="98">
        <f t="shared" si="17"/>
        <v>0</v>
      </c>
      <c r="M82" s="98">
        <f t="shared" si="17"/>
        <v>0</v>
      </c>
    </row>
    <row r="83" spans="2:16" s="17" customFormat="1" ht="6" customHeight="1" thickBot="1" x14ac:dyDescent="0.3">
      <c r="B83" s="41"/>
      <c r="C83" s="41"/>
      <c r="D83" s="41"/>
      <c r="E83" s="41"/>
      <c r="F83" s="41"/>
      <c r="G83" s="42"/>
      <c r="H83" s="42"/>
      <c r="I83" s="42"/>
      <c r="J83" s="42"/>
      <c r="K83" s="42"/>
      <c r="L83" s="42"/>
      <c r="M83" s="42"/>
      <c r="N83" s="42"/>
    </row>
    <row r="84" spans="2:16" s="17" customFormat="1" ht="18" customHeight="1" thickBot="1" x14ac:dyDescent="0.3">
      <c r="B84" s="102" t="s">
        <v>33</v>
      </c>
      <c r="C84" s="102" t="s">
        <v>34</v>
      </c>
      <c r="D84" s="103">
        <v>80</v>
      </c>
      <c r="E84" s="104" t="s">
        <v>26</v>
      </c>
      <c r="F84" s="188" t="s">
        <v>132</v>
      </c>
      <c r="G84" s="105">
        <f>SUM(H82/100*D84)</f>
        <v>0</v>
      </c>
      <c r="H84" s="205" t="str">
        <f>IF(G84&gt;0,"Max-Förderung 130.000,00 € pro Projektjahr / max. 3 Projektjahre möglich.","")</f>
        <v/>
      </c>
      <c r="I84" s="206"/>
      <c r="J84" s="206"/>
      <c r="K84" s="206"/>
      <c r="L84" s="206"/>
      <c r="M84" s="207"/>
    </row>
    <row r="85" spans="2:16" s="37" customFormat="1" ht="9.9499999999999993" customHeight="1" x14ac:dyDescent="0.25">
      <c r="B85" s="43"/>
      <c r="C85" s="44"/>
      <c r="D85" s="44"/>
      <c r="E85" s="44"/>
      <c r="F85" s="45"/>
      <c r="G85" s="44"/>
      <c r="H85" s="46"/>
      <c r="I85" s="46"/>
      <c r="J85" s="46"/>
      <c r="K85" s="46"/>
      <c r="L85" s="46"/>
      <c r="M85" s="46"/>
    </row>
    <row r="86" spans="2:16" ht="20.100000000000001" customHeight="1" x14ac:dyDescent="0.25">
      <c r="B86" s="187" t="s">
        <v>132</v>
      </c>
      <c r="C86" s="102" t="s">
        <v>133</v>
      </c>
      <c r="D86" s="190" t="str">
        <f>IF(E86&gt;"","=&gt;","")</f>
        <v/>
      </c>
      <c r="E86" s="201" t="str">
        <f>IF($I$9="j","einjährig","")</f>
        <v/>
      </c>
      <c r="F86" s="202"/>
      <c r="G86" s="105" t="str">
        <f>IF(AND(E86="einjährig",G84&lt;=130000),"Max. mögliche Fördersumme von 130.000 € wird nicht überschritten.","")</f>
        <v/>
      </c>
      <c r="H86" s="199" t="str">
        <f>IF(AND(E86&gt;"",G86=""),"Bitte ggfs. beantragte Zuwendung prüfen.","")</f>
        <v/>
      </c>
      <c r="I86" s="200"/>
      <c r="J86" s="200"/>
      <c r="K86" s="200"/>
      <c r="L86" s="200"/>
      <c r="M86" s="200"/>
      <c r="N86" s="46"/>
      <c r="O86" s="46"/>
      <c r="P86" s="46"/>
    </row>
    <row r="87" spans="2:16" ht="20.100000000000001" customHeight="1" x14ac:dyDescent="0.25">
      <c r="B87" s="187"/>
      <c r="C87" s="102"/>
      <c r="D87" s="190" t="str">
        <f t="shared" ref="D87:D88" si="18">IF(E87&gt;"","=&gt;","")</f>
        <v/>
      </c>
      <c r="E87" s="201" t="str">
        <f>IF($I$10="j","zweijährig","")</f>
        <v/>
      </c>
      <c r="F87" s="202"/>
      <c r="G87" s="105" t="str">
        <f>IF(AND(E87="zweijährig",G84&lt;=260000),"Max. mögliche Fördersumme von 260.000 € wird nicht überschritten.","")</f>
        <v/>
      </c>
      <c r="H87" s="199" t="str">
        <f>IF(AND(E87&gt;"",G87=""),"Bitte ggfs. beantragte Zuwendung prüfen.","")</f>
        <v/>
      </c>
      <c r="I87" s="200"/>
      <c r="J87" s="200"/>
      <c r="K87" s="200"/>
      <c r="L87" s="200"/>
      <c r="M87" s="200"/>
      <c r="N87" s="46"/>
      <c r="O87" s="46"/>
      <c r="P87" s="46"/>
    </row>
    <row r="88" spans="2:16" ht="20.100000000000001" customHeight="1" x14ac:dyDescent="0.25">
      <c r="B88" s="187"/>
      <c r="C88" s="102"/>
      <c r="D88" s="190" t="str">
        <f t="shared" si="18"/>
        <v/>
      </c>
      <c r="E88" s="201" t="str">
        <f>IF($I$11="j","dreijährig","")</f>
        <v/>
      </c>
      <c r="F88" s="202"/>
      <c r="G88" s="105" t="str">
        <f>IF(AND(E88="dreijährig",G84&lt;=390000),"Max. mögliche Fördersumme von 390.000 € wird nicht überschritten.","")</f>
        <v/>
      </c>
      <c r="H88" s="199" t="str">
        <f>IF(AND(E88&gt;"",G88=""),"Bitte ggfs. beantragte Zuwendung prüfen.","")</f>
        <v/>
      </c>
      <c r="I88" s="200"/>
      <c r="J88" s="200"/>
      <c r="K88" s="200"/>
      <c r="L88" s="200"/>
      <c r="M88" s="200"/>
      <c r="N88" s="46"/>
      <c r="O88" s="46"/>
      <c r="P88" s="46"/>
    </row>
    <row r="89" spans="2:16" ht="20.100000000000001" customHeight="1" x14ac:dyDescent="0.25">
      <c r="G89" s="46"/>
      <c r="H89" s="46"/>
      <c r="I89" s="46"/>
      <c r="J89" s="46"/>
      <c r="K89" s="46"/>
      <c r="L89" s="46"/>
      <c r="M89" s="46"/>
      <c r="N89" s="46"/>
      <c r="O89" s="46"/>
      <c r="P89" s="46"/>
    </row>
    <row r="90" spans="2:16" ht="20.100000000000001" customHeight="1" x14ac:dyDescent="0.25">
      <c r="G90" s="46"/>
      <c r="H90" s="46"/>
      <c r="I90" s="46"/>
      <c r="J90" s="46"/>
      <c r="K90" s="46"/>
      <c r="L90" s="46"/>
      <c r="M90" s="46"/>
      <c r="N90" s="46"/>
      <c r="O90" s="46"/>
      <c r="P90" s="46"/>
    </row>
    <row r="91" spans="2:16" ht="20.100000000000001" customHeight="1" x14ac:dyDescent="0.25">
      <c r="G91" s="46"/>
      <c r="H91" s="46"/>
      <c r="I91" s="46"/>
      <c r="J91" s="46"/>
      <c r="K91" s="46"/>
      <c r="L91" s="46"/>
      <c r="M91" s="46"/>
      <c r="N91" s="46"/>
      <c r="O91" s="46"/>
      <c r="P91" s="46"/>
    </row>
    <row r="92" spans="2:16" ht="20.100000000000001" customHeight="1" x14ac:dyDescent="0.25">
      <c r="G92" s="46"/>
      <c r="H92" s="46"/>
      <c r="I92" s="46"/>
      <c r="J92" s="46"/>
      <c r="K92" s="46"/>
      <c r="L92" s="46"/>
      <c r="M92" s="46"/>
      <c r="N92" s="46"/>
      <c r="O92" s="46"/>
      <c r="P92" s="46"/>
    </row>
    <row r="93" spans="2:16" ht="20.100000000000001" customHeight="1" x14ac:dyDescent="0.25">
      <c r="G93" s="46"/>
      <c r="H93" s="46"/>
      <c r="I93" s="46"/>
      <c r="J93" s="46"/>
      <c r="K93" s="46"/>
      <c r="L93" s="46"/>
      <c r="M93" s="46"/>
      <c r="N93" s="46"/>
      <c r="O93" s="46"/>
      <c r="P93" s="46"/>
    </row>
    <row r="94" spans="2:16" ht="20.100000000000001" customHeight="1" x14ac:dyDescent="0.25">
      <c r="G94" s="46"/>
      <c r="H94" s="46"/>
      <c r="I94" s="46"/>
      <c r="J94" s="46"/>
      <c r="K94" s="46"/>
      <c r="L94" s="46"/>
      <c r="M94" s="46"/>
      <c r="N94" s="46"/>
      <c r="O94" s="46"/>
      <c r="P94" s="46"/>
    </row>
    <row r="95" spans="2:16" ht="20.100000000000001" customHeight="1" x14ac:dyDescent="0.25">
      <c r="G95" s="46"/>
      <c r="H95" s="46"/>
      <c r="I95" s="46"/>
      <c r="J95" s="46"/>
      <c r="K95" s="46"/>
      <c r="L95" s="46"/>
      <c r="M95" s="46"/>
      <c r="N95" s="46"/>
      <c r="O95" s="46"/>
      <c r="P95" s="46"/>
    </row>
    <row r="96" spans="2:16" ht="20.100000000000001" customHeight="1" x14ac:dyDescent="0.25">
      <c r="G96" s="46"/>
      <c r="H96" s="46"/>
      <c r="I96" s="46"/>
      <c r="J96" s="46"/>
      <c r="K96" s="46"/>
      <c r="L96" s="46"/>
      <c r="M96" s="46"/>
      <c r="N96" s="46"/>
      <c r="O96" s="46"/>
      <c r="P96" s="46"/>
    </row>
    <row r="97" spans="7:16" ht="20.100000000000001" customHeight="1" x14ac:dyDescent="0.25">
      <c r="G97" s="46"/>
      <c r="H97" s="46"/>
      <c r="I97" s="46"/>
      <c r="J97" s="46"/>
      <c r="K97" s="46"/>
      <c r="L97" s="46"/>
      <c r="M97" s="46"/>
      <c r="N97" s="46"/>
      <c r="O97" s="46"/>
      <c r="P97" s="46"/>
    </row>
    <row r="98" spans="7:16" ht="20.100000000000001" customHeight="1" x14ac:dyDescent="0.25">
      <c r="G98" s="46"/>
      <c r="H98" s="46"/>
      <c r="I98" s="46"/>
      <c r="J98" s="46"/>
      <c r="K98" s="46"/>
      <c r="L98" s="46"/>
      <c r="M98" s="46"/>
      <c r="N98" s="46"/>
      <c r="O98" s="46"/>
      <c r="P98" s="46"/>
    </row>
    <row r="99" spans="7:16" ht="20.100000000000001" customHeight="1" x14ac:dyDescent="0.25">
      <c r="G99" s="46"/>
      <c r="H99" s="46"/>
      <c r="I99" s="46"/>
      <c r="J99" s="46"/>
      <c r="K99" s="46"/>
      <c r="L99" s="46"/>
      <c r="M99" s="46"/>
      <c r="N99" s="46"/>
      <c r="O99" s="46"/>
      <c r="P99" s="46"/>
    </row>
    <row r="100" spans="7:16" ht="20.100000000000001" customHeight="1" x14ac:dyDescent="0.25">
      <c r="G100" s="46"/>
      <c r="H100" s="46"/>
      <c r="I100" s="46"/>
      <c r="J100" s="46"/>
      <c r="K100" s="46"/>
      <c r="L100" s="46"/>
      <c r="M100" s="46"/>
      <c r="N100" s="46"/>
      <c r="O100" s="46"/>
      <c r="P100" s="46"/>
    </row>
    <row r="101" spans="7:16" ht="20.100000000000001" customHeight="1" x14ac:dyDescent="0.25">
      <c r="G101" s="46"/>
      <c r="H101" s="46"/>
      <c r="I101" s="46"/>
      <c r="J101" s="46"/>
      <c r="K101" s="46"/>
      <c r="L101" s="46"/>
      <c r="M101" s="46"/>
      <c r="N101" s="46"/>
      <c r="O101" s="46"/>
      <c r="P101" s="46"/>
    </row>
    <row r="102" spans="7:16" ht="20.100000000000001" customHeight="1" x14ac:dyDescent="0.25">
      <c r="G102" s="46"/>
      <c r="H102" s="46"/>
      <c r="I102" s="46"/>
      <c r="J102" s="46"/>
      <c r="K102" s="46"/>
      <c r="L102" s="46"/>
      <c r="M102" s="46"/>
      <c r="N102" s="46"/>
      <c r="O102" s="46"/>
      <c r="P102" s="46"/>
    </row>
    <row r="103" spans="7:16" ht="20.100000000000001" customHeight="1" x14ac:dyDescent="0.25">
      <c r="G103" s="46"/>
      <c r="H103" s="46"/>
      <c r="I103" s="46"/>
      <c r="J103" s="46"/>
      <c r="K103" s="46"/>
      <c r="L103" s="46"/>
      <c r="M103" s="46"/>
      <c r="N103" s="46"/>
      <c r="O103" s="46"/>
      <c r="P103" s="46"/>
    </row>
    <row r="104" spans="7:16" ht="20.100000000000001" customHeight="1" x14ac:dyDescent="0.25">
      <c r="G104" s="46"/>
      <c r="H104" s="46"/>
      <c r="I104" s="46"/>
      <c r="J104" s="46"/>
      <c r="K104" s="46"/>
      <c r="L104" s="46"/>
      <c r="M104" s="46"/>
      <c r="N104" s="46"/>
      <c r="O104" s="46"/>
      <c r="P104" s="46"/>
    </row>
    <row r="105" spans="7:16" ht="20.100000000000001" customHeight="1" x14ac:dyDescent="0.25">
      <c r="G105" s="46"/>
      <c r="H105" s="46"/>
      <c r="I105" s="46"/>
      <c r="J105" s="46"/>
      <c r="K105" s="46"/>
      <c r="L105" s="46"/>
      <c r="M105" s="46"/>
      <c r="N105" s="46"/>
      <c r="O105" s="46"/>
      <c r="P105" s="46"/>
    </row>
    <row r="106" spans="7:16" ht="20.100000000000001" customHeight="1" x14ac:dyDescent="0.25">
      <c r="G106" s="46"/>
      <c r="H106" s="46"/>
      <c r="I106" s="46"/>
      <c r="J106" s="46"/>
      <c r="K106" s="46"/>
      <c r="L106" s="46"/>
      <c r="M106" s="46"/>
      <c r="N106" s="46"/>
      <c r="O106" s="46"/>
      <c r="P106" s="46"/>
    </row>
    <row r="107" spans="7:16" ht="20.100000000000001" customHeight="1" x14ac:dyDescent="0.25">
      <c r="G107" s="46"/>
      <c r="H107" s="46"/>
      <c r="I107" s="46"/>
      <c r="J107" s="46"/>
      <c r="K107" s="46"/>
      <c r="L107" s="46"/>
      <c r="M107" s="46"/>
      <c r="N107" s="46"/>
      <c r="O107" s="46"/>
      <c r="P107" s="46"/>
    </row>
    <row r="108" spans="7:16" ht="20.100000000000001" customHeight="1" x14ac:dyDescent="0.25">
      <c r="G108" s="46"/>
      <c r="H108" s="46"/>
      <c r="I108" s="46"/>
      <c r="J108" s="46"/>
      <c r="K108" s="46"/>
      <c r="L108" s="46"/>
      <c r="M108" s="46"/>
      <c r="N108" s="46"/>
      <c r="O108" s="46"/>
      <c r="P108" s="46"/>
    </row>
    <row r="109" spans="7:16" ht="20.100000000000001" customHeight="1" x14ac:dyDescent="0.25">
      <c r="G109" s="46"/>
      <c r="H109" s="46"/>
      <c r="I109" s="46"/>
      <c r="J109" s="46"/>
      <c r="K109" s="46"/>
      <c r="L109" s="46"/>
      <c r="M109" s="46"/>
      <c r="N109" s="46"/>
      <c r="O109" s="46"/>
      <c r="P109" s="46"/>
    </row>
    <row r="110" spans="7:16" ht="20.100000000000001" customHeight="1" x14ac:dyDescent="0.25">
      <c r="G110" s="46"/>
      <c r="H110" s="46"/>
      <c r="I110" s="46"/>
      <c r="J110" s="46"/>
      <c r="K110" s="46"/>
      <c r="L110" s="46"/>
      <c r="M110" s="46"/>
      <c r="N110" s="46"/>
      <c r="O110" s="46"/>
      <c r="P110" s="46"/>
    </row>
    <row r="111" spans="7:16" ht="20.100000000000001" customHeight="1" x14ac:dyDescent="0.25">
      <c r="G111" s="46"/>
      <c r="H111" s="46"/>
      <c r="I111" s="46"/>
      <c r="J111" s="46"/>
      <c r="K111" s="46"/>
      <c r="L111" s="46"/>
      <c r="M111" s="46"/>
      <c r="N111" s="46"/>
      <c r="O111" s="46"/>
      <c r="P111" s="46"/>
    </row>
    <row r="112" spans="7:16" ht="20.100000000000001" customHeight="1" x14ac:dyDescent="0.25">
      <c r="G112" s="46"/>
      <c r="H112" s="46"/>
      <c r="I112" s="46"/>
      <c r="J112" s="46"/>
      <c r="K112" s="46"/>
      <c r="L112" s="46"/>
      <c r="M112" s="46"/>
      <c r="N112" s="46"/>
      <c r="O112" s="46"/>
      <c r="P112" s="46"/>
    </row>
    <row r="113" spans="7:16" ht="20.100000000000001" customHeight="1" x14ac:dyDescent="0.25">
      <c r="G113" s="46"/>
      <c r="H113" s="46"/>
      <c r="I113" s="46"/>
      <c r="J113" s="46"/>
      <c r="K113" s="46"/>
      <c r="L113" s="46"/>
      <c r="M113" s="46"/>
      <c r="N113" s="46"/>
      <c r="O113" s="46"/>
      <c r="P113" s="46"/>
    </row>
    <row r="114" spans="7:16" ht="20.100000000000001" customHeight="1" x14ac:dyDescent="0.25">
      <c r="G114" s="46"/>
      <c r="H114" s="46"/>
      <c r="I114" s="46"/>
      <c r="J114" s="46"/>
      <c r="K114" s="46"/>
      <c r="L114" s="46"/>
      <c r="M114" s="46"/>
      <c r="N114" s="46"/>
      <c r="O114" s="46"/>
      <c r="P114" s="46"/>
    </row>
    <row r="115" spans="7:16" ht="20.100000000000001" customHeight="1" x14ac:dyDescent="0.25">
      <c r="G115" s="46"/>
      <c r="H115" s="46"/>
      <c r="I115" s="46"/>
      <c r="J115" s="46"/>
      <c r="K115" s="46"/>
      <c r="L115" s="46"/>
      <c r="M115" s="46"/>
      <c r="N115" s="46"/>
      <c r="O115" s="46"/>
      <c r="P115" s="46"/>
    </row>
    <row r="116" spans="7:16" ht="20.100000000000001" customHeight="1" x14ac:dyDescent="0.25">
      <c r="G116" s="46"/>
      <c r="H116" s="46"/>
      <c r="I116" s="46"/>
      <c r="J116" s="46"/>
      <c r="K116" s="46"/>
      <c r="L116" s="46"/>
      <c r="M116" s="46"/>
      <c r="N116" s="46"/>
      <c r="O116" s="46"/>
      <c r="P116" s="46"/>
    </row>
    <row r="117" spans="7:16" ht="20.100000000000001" customHeight="1" x14ac:dyDescent="0.25">
      <c r="G117" s="46"/>
      <c r="H117" s="46"/>
      <c r="I117" s="46"/>
      <c r="J117" s="46"/>
      <c r="K117" s="46"/>
      <c r="L117" s="46"/>
      <c r="M117" s="46"/>
      <c r="N117" s="46"/>
      <c r="O117" s="46"/>
      <c r="P117" s="46"/>
    </row>
    <row r="118" spans="7:16" ht="20.100000000000001" customHeight="1" x14ac:dyDescent="0.25">
      <c r="G118" s="46"/>
      <c r="H118" s="46"/>
      <c r="I118" s="46"/>
      <c r="J118" s="46"/>
      <c r="K118" s="46"/>
      <c r="L118" s="46"/>
      <c r="M118" s="46"/>
      <c r="N118" s="46"/>
      <c r="O118" s="46"/>
      <c r="P118" s="46"/>
    </row>
    <row r="119" spans="7:16" ht="20.100000000000001" customHeight="1" x14ac:dyDescent="0.25">
      <c r="G119" s="46"/>
      <c r="H119" s="46"/>
      <c r="I119" s="46"/>
      <c r="J119" s="46"/>
      <c r="K119" s="46"/>
      <c r="L119" s="46"/>
      <c r="M119" s="46"/>
      <c r="N119" s="46"/>
      <c r="O119" s="46"/>
      <c r="P119" s="46"/>
    </row>
    <row r="120" spans="7:16" ht="20.100000000000001" customHeight="1" x14ac:dyDescent="0.25">
      <c r="G120" s="46"/>
      <c r="H120" s="46"/>
      <c r="I120" s="46"/>
      <c r="J120" s="46"/>
      <c r="K120" s="46"/>
      <c r="L120" s="46"/>
      <c r="M120" s="46"/>
      <c r="N120" s="46"/>
      <c r="O120" s="46"/>
      <c r="P120" s="46"/>
    </row>
    <row r="121" spans="7:16" ht="20.100000000000001" customHeight="1" x14ac:dyDescent="0.25">
      <c r="G121" s="46"/>
      <c r="H121" s="46"/>
      <c r="I121" s="46"/>
      <c r="J121" s="46"/>
      <c r="K121" s="46"/>
      <c r="L121" s="46"/>
      <c r="M121" s="46"/>
      <c r="N121" s="46"/>
      <c r="O121" s="46"/>
      <c r="P121" s="46"/>
    </row>
    <row r="122" spans="7:16" ht="20.100000000000001" customHeight="1" x14ac:dyDescent="0.25">
      <c r="G122" s="46"/>
      <c r="H122" s="46"/>
      <c r="I122" s="46"/>
      <c r="J122" s="46"/>
      <c r="K122" s="46"/>
      <c r="L122" s="46"/>
      <c r="M122" s="46"/>
      <c r="N122" s="46"/>
      <c r="O122" s="46"/>
      <c r="P122" s="46"/>
    </row>
    <row r="123" spans="7:16" ht="20.100000000000001" customHeight="1" x14ac:dyDescent="0.25">
      <c r="G123" s="46"/>
      <c r="H123" s="46"/>
      <c r="I123" s="46"/>
      <c r="J123" s="46"/>
      <c r="K123" s="46"/>
      <c r="L123" s="46"/>
      <c r="M123" s="46"/>
      <c r="N123" s="46"/>
      <c r="O123" s="46"/>
      <c r="P123" s="46"/>
    </row>
    <row r="124" spans="7:16" ht="20.100000000000001" customHeight="1" x14ac:dyDescent="0.25">
      <c r="G124" s="46"/>
      <c r="H124" s="46"/>
      <c r="I124" s="46"/>
      <c r="J124" s="46"/>
      <c r="K124" s="46"/>
      <c r="L124" s="46"/>
      <c r="M124" s="46"/>
      <c r="N124" s="46"/>
      <c r="O124" s="46"/>
      <c r="P124" s="46"/>
    </row>
    <row r="125" spans="7:16" ht="20.100000000000001" customHeight="1" x14ac:dyDescent="0.25">
      <c r="G125" s="46"/>
      <c r="H125" s="46"/>
      <c r="I125" s="46"/>
      <c r="J125" s="46"/>
      <c r="K125" s="46"/>
      <c r="L125" s="46"/>
      <c r="M125" s="46"/>
      <c r="N125" s="46"/>
      <c r="O125" s="46"/>
      <c r="P125" s="46"/>
    </row>
    <row r="126" spans="7:16" ht="20.100000000000001" customHeight="1" x14ac:dyDescent="0.25">
      <c r="G126" s="46"/>
      <c r="H126" s="46"/>
      <c r="I126" s="46"/>
      <c r="J126" s="46"/>
      <c r="K126" s="46"/>
      <c r="L126" s="46"/>
      <c r="M126" s="46"/>
      <c r="N126" s="46"/>
      <c r="O126" s="46"/>
      <c r="P126" s="46"/>
    </row>
    <row r="127" spans="7:16" ht="20.100000000000001" customHeight="1" x14ac:dyDescent="0.25">
      <c r="G127" s="46"/>
      <c r="H127" s="46"/>
      <c r="I127" s="46"/>
      <c r="J127" s="46"/>
      <c r="K127" s="46"/>
      <c r="L127" s="46"/>
      <c r="M127" s="46"/>
      <c r="N127" s="46"/>
      <c r="O127" s="46"/>
      <c r="P127" s="46"/>
    </row>
    <row r="128" spans="7:16" ht="20.100000000000001" customHeight="1" x14ac:dyDescent="0.25">
      <c r="G128" s="46"/>
      <c r="H128" s="46"/>
      <c r="I128" s="46"/>
      <c r="J128" s="46"/>
      <c r="K128" s="46"/>
      <c r="L128" s="46"/>
      <c r="M128" s="46"/>
      <c r="N128" s="46"/>
      <c r="O128" s="46"/>
      <c r="P128" s="46"/>
    </row>
    <row r="129" spans="7:16" ht="20.100000000000001" customHeight="1" x14ac:dyDescent="0.25">
      <c r="G129" s="46"/>
      <c r="H129" s="46"/>
      <c r="I129" s="46"/>
      <c r="J129" s="46"/>
      <c r="K129" s="46"/>
      <c r="L129" s="46"/>
      <c r="M129" s="46"/>
      <c r="N129" s="46"/>
      <c r="O129" s="46"/>
      <c r="P129" s="46"/>
    </row>
    <row r="130" spans="7:16" ht="20.100000000000001" customHeight="1" x14ac:dyDescent="0.25">
      <c r="G130" s="46"/>
      <c r="H130" s="46"/>
      <c r="I130" s="46"/>
      <c r="J130" s="46"/>
      <c r="K130" s="46"/>
      <c r="L130" s="46"/>
      <c r="M130" s="46"/>
      <c r="N130" s="46"/>
      <c r="O130" s="46"/>
      <c r="P130" s="46"/>
    </row>
    <row r="131" spans="7:16" ht="20.100000000000001" customHeight="1" x14ac:dyDescent="0.25">
      <c r="G131" s="46"/>
      <c r="H131" s="46"/>
      <c r="I131" s="46"/>
      <c r="J131" s="46"/>
      <c r="K131" s="46"/>
      <c r="L131" s="46"/>
      <c r="M131" s="46"/>
      <c r="N131" s="46"/>
      <c r="O131" s="46"/>
      <c r="P131" s="46"/>
    </row>
    <row r="132" spans="7:16" ht="20.100000000000001" customHeight="1" x14ac:dyDescent="0.25">
      <c r="G132" s="46"/>
      <c r="H132" s="46"/>
      <c r="I132" s="46"/>
      <c r="J132" s="46"/>
      <c r="K132" s="46"/>
      <c r="L132" s="46"/>
      <c r="M132" s="46"/>
      <c r="N132" s="46"/>
      <c r="O132" s="46"/>
      <c r="P132" s="46"/>
    </row>
    <row r="133" spans="7:16" ht="20.100000000000001" customHeight="1" x14ac:dyDescent="0.25">
      <c r="G133" s="46"/>
      <c r="H133" s="46"/>
      <c r="I133" s="46"/>
      <c r="J133" s="46"/>
      <c r="K133" s="46"/>
      <c r="L133" s="46"/>
      <c r="M133" s="46"/>
      <c r="N133" s="46"/>
      <c r="O133" s="46"/>
      <c r="P133" s="46"/>
    </row>
    <row r="134" spans="7:16" ht="20.100000000000001" customHeight="1" x14ac:dyDescent="0.25">
      <c r="G134" s="46"/>
      <c r="H134" s="46"/>
      <c r="I134" s="46"/>
      <c r="J134" s="46"/>
      <c r="K134" s="46"/>
      <c r="L134" s="46"/>
      <c r="M134" s="46"/>
      <c r="N134" s="46"/>
      <c r="O134" s="46"/>
      <c r="P134" s="46"/>
    </row>
    <row r="135" spans="7:16" ht="20.100000000000001" customHeight="1" x14ac:dyDescent="0.25">
      <c r="G135" s="46"/>
      <c r="H135" s="46"/>
      <c r="I135" s="46"/>
      <c r="J135" s="46"/>
      <c r="K135" s="46"/>
      <c r="L135" s="46"/>
      <c r="M135" s="46"/>
      <c r="N135" s="46"/>
      <c r="O135" s="46"/>
      <c r="P135" s="46"/>
    </row>
    <row r="136" spans="7:16" ht="20.100000000000001" customHeight="1" x14ac:dyDescent="0.25">
      <c r="G136" s="46"/>
      <c r="H136" s="46"/>
      <c r="I136" s="46"/>
      <c r="J136" s="46"/>
      <c r="K136" s="46"/>
      <c r="L136" s="46"/>
      <c r="M136" s="46"/>
      <c r="N136" s="46"/>
      <c r="O136" s="46"/>
      <c r="P136" s="46"/>
    </row>
    <row r="137" spans="7:16" ht="20.100000000000001" customHeight="1" x14ac:dyDescent="0.25">
      <c r="G137" s="46"/>
      <c r="H137" s="46"/>
      <c r="I137" s="46"/>
      <c r="J137" s="46"/>
      <c r="K137" s="46"/>
      <c r="L137" s="46"/>
      <c r="M137" s="46"/>
      <c r="N137" s="46"/>
      <c r="O137" s="46"/>
      <c r="P137" s="46"/>
    </row>
    <row r="138" spans="7:16" ht="20.100000000000001" customHeight="1" x14ac:dyDescent="0.25">
      <c r="G138" s="46"/>
      <c r="H138" s="46"/>
      <c r="I138" s="46"/>
      <c r="J138" s="46"/>
      <c r="K138" s="46"/>
      <c r="L138" s="46"/>
      <c r="M138" s="46"/>
      <c r="N138" s="46"/>
      <c r="O138" s="46"/>
      <c r="P138" s="46"/>
    </row>
    <row r="139" spans="7:16" ht="20.100000000000001" customHeight="1" x14ac:dyDescent="0.25">
      <c r="G139" s="46"/>
      <c r="H139" s="46"/>
      <c r="I139" s="46"/>
      <c r="J139" s="46"/>
      <c r="K139" s="46"/>
      <c r="L139" s="46"/>
      <c r="M139" s="46"/>
      <c r="N139" s="46"/>
      <c r="O139" s="46"/>
      <c r="P139" s="46"/>
    </row>
    <row r="140" spans="7:16" ht="20.100000000000001" customHeight="1" x14ac:dyDescent="0.25">
      <c r="G140" s="46"/>
      <c r="H140" s="46"/>
      <c r="I140" s="46"/>
      <c r="J140" s="46"/>
      <c r="K140" s="46"/>
      <c r="L140" s="46"/>
      <c r="M140" s="46"/>
      <c r="N140" s="46"/>
      <c r="O140" s="46"/>
      <c r="P140" s="46"/>
    </row>
    <row r="141" spans="7:16" ht="20.100000000000001" customHeight="1" x14ac:dyDescent="0.25">
      <c r="G141" s="46"/>
      <c r="H141" s="46"/>
      <c r="I141" s="46"/>
      <c r="J141" s="46"/>
      <c r="K141" s="46"/>
      <c r="L141" s="46"/>
      <c r="M141" s="46"/>
      <c r="N141" s="46"/>
      <c r="O141" s="46"/>
      <c r="P141" s="46"/>
    </row>
    <row r="142" spans="7:16" ht="20.100000000000001" customHeight="1" x14ac:dyDescent="0.25">
      <c r="G142" s="46"/>
      <c r="H142" s="46"/>
      <c r="I142" s="46"/>
      <c r="J142" s="46"/>
      <c r="K142" s="46"/>
      <c r="L142" s="46"/>
      <c r="M142" s="46"/>
      <c r="N142" s="46"/>
      <c r="O142" s="46"/>
      <c r="P142" s="46"/>
    </row>
    <row r="143" spans="7:16" ht="20.100000000000001" customHeight="1" x14ac:dyDescent="0.25">
      <c r="G143" s="46"/>
      <c r="H143" s="46"/>
      <c r="I143" s="46"/>
      <c r="J143" s="46"/>
      <c r="K143" s="46"/>
      <c r="L143" s="46"/>
      <c r="M143" s="46"/>
      <c r="N143" s="46"/>
      <c r="O143" s="46"/>
      <c r="P143" s="46"/>
    </row>
    <row r="144" spans="7:16" ht="20.100000000000001" customHeight="1" x14ac:dyDescent="0.25">
      <c r="G144" s="46"/>
      <c r="H144" s="46"/>
      <c r="I144" s="46"/>
      <c r="J144" s="46"/>
      <c r="K144" s="46"/>
      <c r="L144" s="46"/>
      <c r="M144" s="46"/>
      <c r="N144" s="46"/>
      <c r="O144" s="46"/>
      <c r="P144" s="46"/>
    </row>
    <row r="145" spans="7:16" ht="20.100000000000001" customHeight="1" x14ac:dyDescent="0.25">
      <c r="G145" s="46"/>
      <c r="H145" s="46"/>
      <c r="I145" s="46"/>
      <c r="J145" s="46"/>
      <c r="K145" s="46"/>
      <c r="L145" s="46"/>
      <c r="M145" s="46"/>
      <c r="N145" s="46"/>
      <c r="O145" s="46"/>
      <c r="P145" s="46"/>
    </row>
    <row r="146" spans="7:16" ht="20.100000000000001" customHeight="1" x14ac:dyDescent="0.25">
      <c r="G146" s="46"/>
      <c r="H146" s="46"/>
      <c r="I146" s="46"/>
      <c r="J146" s="46"/>
      <c r="K146" s="46"/>
      <c r="L146" s="46"/>
      <c r="M146" s="46"/>
      <c r="N146" s="46"/>
      <c r="O146" s="46"/>
      <c r="P146" s="46"/>
    </row>
    <row r="147" spans="7:16" ht="20.100000000000001" customHeight="1" x14ac:dyDescent="0.25">
      <c r="G147" s="46"/>
      <c r="H147" s="46"/>
      <c r="I147" s="46"/>
      <c r="J147" s="46"/>
      <c r="K147" s="46"/>
      <c r="L147" s="46"/>
      <c r="M147" s="46"/>
      <c r="N147" s="46"/>
      <c r="O147" s="46"/>
      <c r="P147" s="46"/>
    </row>
    <row r="148" spans="7:16" ht="20.100000000000001" customHeight="1" x14ac:dyDescent="0.25">
      <c r="G148" s="46"/>
      <c r="H148" s="46"/>
      <c r="I148" s="46"/>
      <c r="J148" s="46"/>
      <c r="K148" s="46"/>
      <c r="L148" s="46"/>
      <c r="M148" s="46"/>
      <c r="N148" s="46"/>
      <c r="O148" s="46"/>
      <c r="P148" s="46"/>
    </row>
    <row r="149" spans="7:16" ht="20.100000000000001" customHeight="1" x14ac:dyDescent="0.25">
      <c r="G149" s="46"/>
      <c r="H149" s="46"/>
      <c r="I149" s="46"/>
      <c r="J149" s="46"/>
      <c r="K149" s="46"/>
      <c r="L149" s="46"/>
      <c r="M149" s="46"/>
      <c r="N149" s="46"/>
      <c r="O149" s="46"/>
      <c r="P149" s="46"/>
    </row>
    <row r="150" spans="7:16" ht="20.100000000000001" customHeight="1" x14ac:dyDescent="0.25">
      <c r="G150" s="46"/>
      <c r="H150" s="46"/>
      <c r="I150" s="46"/>
      <c r="J150" s="46"/>
      <c r="K150" s="46"/>
      <c r="L150" s="46"/>
      <c r="M150" s="46"/>
      <c r="N150" s="46"/>
      <c r="O150" s="46"/>
      <c r="P150" s="46"/>
    </row>
    <row r="151" spans="7:16" ht="20.100000000000001" customHeight="1" x14ac:dyDescent="0.25">
      <c r="G151" s="46"/>
      <c r="H151" s="46"/>
      <c r="I151" s="46"/>
      <c r="J151" s="46"/>
      <c r="K151" s="46"/>
      <c r="L151" s="46"/>
      <c r="M151" s="46"/>
      <c r="N151" s="46"/>
      <c r="O151" s="46"/>
      <c r="P151" s="46"/>
    </row>
    <row r="152" spans="7:16" ht="20.100000000000001" customHeight="1" x14ac:dyDescent="0.25">
      <c r="G152" s="46"/>
      <c r="H152" s="46"/>
      <c r="I152" s="46"/>
      <c r="J152" s="46"/>
      <c r="K152" s="46"/>
      <c r="L152" s="46"/>
      <c r="M152" s="46"/>
      <c r="N152" s="46"/>
      <c r="O152" s="46"/>
      <c r="P152" s="46"/>
    </row>
    <row r="153" spans="7:16" ht="20.100000000000001" customHeight="1" x14ac:dyDescent="0.25">
      <c r="G153" s="46"/>
      <c r="H153" s="46"/>
      <c r="I153" s="46"/>
      <c r="J153" s="46"/>
      <c r="K153" s="46"/>
      <c r="L153" s="46"/>
      <c r="M153" s="46"/>
      <c r="N153" s="46"/>
      <c r="O153" s="46"/>
      <c r="P153" s="46"/>
    </row>
    <row r="154" spans="7:16" ht="20.100000000000001" customHeight="1" x14ac:dyDescent="0.25">
      <c r="G154" s="46"/>
      <c r="H154" s="46"/>
      <c r="I154" s="46"/>
      <c r="J154" s="46"/>
      <c r="K154" s="46"/>
      <c r="L154" s="46"/>
      <c r="M154" s="46"/>
      <c r="N154" s="46"/>
      <c r="O154" s="46"/>
      <c r="P154" s="46"/>
    </row>
    <row r="155" spans="7:16" ht="20.100000000000001" customHeight="1" x14ac:dyDescent="0.25">
      <c r="G155" s="46"/>
      <c r="H155" s="46"/>
      <c r="I155" s="46"/>
      <c r="J155" s="46"/>
      <c r="K155" s="46"/>
      <c r="L155" s="46"/>
      <c r="M155" s="46"/>
      <c r="N155" s="46"/>
      <c r="O155" s="46"/>
      <c r="P155" s="46"/>
    </row>
    <row r="156" spans="7:16" ht="20.100000000000001" customHeight="1" x14ac:dyDescent="0.25">
      <c r="G156" s="46"/>
      <c r="H156" s="46"/>
      <c r="I156" s="46"/>
      <c r="J156" s="46"/>
      <c r="K156" s="46"/>
      <c r="L156" s="46"/>
      <c r="M156" s="46"/>
      <c r="N156" s="46"/>
      <c r="O156" s="46"/>
      <c r="P156" s="46"/>
    </row>
    <row r="157" spans="7:16" ht="20.100000000000001" customHeight="1" x14ac:dyDescent="0.25">
      <c r="G157" s="46"/>
      <c r="H157" s="46"/>
      <c r="I157" s="46"/>
      <c r="J157" s="46"/>
      <c r="K157" s="46"/>
      <c r="L157" s="46"/>
      <c r="M157" s="46"/>
      <c r="N157" s="46"/>
      <c r="O157" s="46"/>
      <c r="P157" s="46"/>
    </row>
    <row r="158" spans="7:16" ht="20.100000000000001" customHeight="1" x14ac:dyDescent="0.25">
      <c r="G158" s="46"/>
      <c r="H158" s="46"/>
      <c r="I158" s="46"/>
      <c r="J158" s="46"/>
      <c r="K158" s="46"/>
      <c r="L158" s="46"/>
      <c r="M158" s="46"/>
      <c r="N158" s="46"/>
      <c r="O158" s="46"/>
      <c r="P158" s="46"/>
    </row>
    <row r="159" spans="7:16" ht="20.100000000000001" customHeight="1" x14ac:dyDescent="0.25">
      <c r="G159" s="46"/>
      <c r="H159" s="46"/>
      <c r="I159" s="46"/>
      <c r="J159" s="46"/>
      <c r="K159" s="46"/>
      <c r="L159" s="46"/>
      <c r="M159" s="46"/>
      <c r="N159" s="46"/>
      <c r="O159" s="46"/>
      <c r="P159" s="46"/>
    </row>
    <row r="160" spans="7:16" ht="20.100000000000001" customHeight="1" x14ac:dyDescent="0.25">
      <c r="G160" s="46"/>
      <c r="H160" s="46"/>
      <c r="I160" s="46"/>
      <c r="J160" s="46"/>
      <c r="K160" s="46"/>
      <c r="L160" s="46"/>
      <c r="M160" s="46"/>
      <c r="N160" s="46"/>
      <c r="O160" s="46"/>
      <c r="P160" s="46"/>
    </row>
    <row r="161" spans="7:16" ht="20.100000000000001" customHeight="1" x14ac:dyDescent="0.25">
      <c r="G161" s="46"/>
      <c r="H161" s="46"/>
      <c r="I161" s="46"/>
      <c r="J161" s="46"/>
      <c r="K161" s="46"/>
      <c r="L161" s="46"/>
      <c r="M161" s="46"/>
      <c r="N161" s="46"/>
      <c r="O161" s="46"/>
      <c r="P161" s="46"/>
    </row>
    <row r="162" spans="7:16" ht="20.100000000000001" customHeight="1" x14ac:dyDescent="0.25">
      <c r="G162" s="46"/>
      <c r="H162" s="46"/>
      <c r="I162" s="46"/>
      <c r="J162" s="46"/>
      <c r="K162" s="46"/>
      <c r="L162" s="46"/>
      <c r="M162" s="46"/>
      <c r="N162" s="46"/>
      <c r="O162" s="46"/>
      <c r="P162" s="46"/>
    </row>
    <row r="163" spans="7:16" ht="20.100000000000001" customHeight="1" x14ac:dyDescent="0.25">
      <c r="G163" s="46"/>
      <c r="H163" s="46"/>
      <c r="I163" s="46"/>
      <c r="J163" s="46"/>
      <c r="K163" s="46"/>
      <c r="L163" s="46"/>
      <c r="M163" s="46"/>
      <c r="N163" s="46"/>
      <c r="O163" s="46"/>
      <c r="P163" s="46"/>
    </row>
    <row r="164" spans="7:16" ht="20.100000000000001" customHeight="1" x14ac:dyDescent="0.25">
      <c r="G164" s="46"/>
      <c r="H164" s="46"/>
      <c r="I164" s="46"/>
      <c r="J164" s="46"/>
      <c r="K164" s="46"/>
      <c r="L164" s="46"/>
      <c r="M164" s="46"/>
      <c r="N164" s="46"/>
      <c r="O164" s="46"/>
      <c r="P164" s="46"/>
    </row>
    <row r="165" spans="7:16" ht="20.100000000000001" customHeight="1" x14ac:dyDescent="0.25">
      <c r="G165" s="46"/>
      <c r="H165" s="46"/>
      <c r="I165" s="46"/>
      <c r="J165" s="46"/>
      <c r="K165" s="46"/>
      <c r="L165" s="46"/>
      <c r="M165" s="46"/>
      <c r="N165" s="46"/>
      <c r="O165" s="46"/>
      <c r="P165" s="46"/>
    </row>
    <row r="166" spans="7:16" ht="20.100000000000001" customHeight="1" x14ac:dyDescent="0.25">
      <c r="G166" s="46"/>
      <c r="H166" s="46"/>
      <c r="I166" s="46"/>
      <c r="J166" s="46"/>
      <c r="K166" s="46"/>
      <c r="L166" s="46"/>
      <c r="M166" s="46"/>
      <c r="N166" s="46"/>
      <c r="O166" s="46"/>
      <c r="P166" s="46"/>
    </row>
    <row r="167" spans="7:16" ht="20.100000000000001" customHeight="1" x14ac:dyDescent="0.25">
      <c r="G167" s="46"/>
      <c r="H167" s="46"/>
      <c r="I167" s="46"/>
      <c r="J167" s="46"/>
      <c r="K167" s="46"/>
      <c r="L167" s="46"/>
      <c r="M167" s="46"/>
      <c r="N167" s="46"/>
      <c r="O167" s="46"/>
      <c r="P167" s="46"/>
    </row>
    <row r="168" spans="7:16" ht="20.100000000000001" customHeight="1" x14ac:dyDescent="0.25">
      <c r="G168" s="46"/>
      <c r="H168" s="46"/>
      <c r="I168" s="46"/>
      <c r="J168" s="46"/>
      <c r="K168" s="46"/>
      <c r="L168" s="46"/>
      <c r="M168" s="46"/>
      <c r="N168" s="46"/>
      <c r="O168" s="46"/>
      <c r="P168" s="46"/>
    </row>
    <row r="169" spans="7:16" ht="20.100000000000001" customHeight="1" x14ac:dyDescent="0.25">
      <c r="G169" s="46"/>
      <c r="H169" s="46"/>
      <c r="I169" s="46"/>
      <c r="J169" s="46"/>
      <c r="K169" s="46"/>
      <c r="L169" s="46"/>
      <c r="M169" s="46"/>
      <c r="N169" s="46"/>
      <c r="O169" s="46"/>
      <c r="P169" s="46"/>
    </row>
    <row r="170" spans="7:16" ht="20.100000000000001" customHeight="1" x14ac:dyDescent="0.25">
      <c r="G170" s="46"/>
      <c r="H170" s="46"/>
      <c r="I170" s="46"/>
      <c r="J170" s="46"/>
      <c r="K170" s="46"/>
      <c r="L170" s="46"/>
      <c r="M170" s="46"/>
      <c r="N170" s="46"/>
      <c r="O170" s="46"/>
      <c r="P170" s="46"/>
    </row>
    <row r="171" spans="7:16" ht="20.100000000000001" customHeight="1" x14ac:dyDescent="0.25">
      <c r="G171" s="46"/>
      <c r="H171" s="46"/>
      <c r="I171" s="46"/>
      <c r="J171" s="46"/>
      <c r="K171" s="46"/>
      <c r="L171" s="46"/>
      <c r="M171" s="46"/>
      <c r="N171" s="46"/>
      <c r="O171" s="46"/>
      <c r="P171" s="46"/>
    </row>
    <row r="172" spans="7:16" ht="20.100000000000001" customHeight="1" x14ac:dyDescent="0.25">
      <c r="G172" s="46"/>
      <c r="H172" s="46"/>
      <c r="I172" s="46"/>
      <c r="J172" s="46"/>
      <c r="K172" s="46"/>
      <c r="L172" s="46"/>
      <c r="M172" s="46"/>
      <c r="N172" s="46"/>
      <c r="O172" s="46"/>
      <c r="P172" s="46"/>
    </row>
    <row r="173" spans="7:16" ht="20.100000000000001" customHeight="1" x14ac:dyDescent="0.25">
      <c r="G173" s="46"/>
      <c r="H173" s="46"/>
      <c r="I173" s="46"/>
      <c r="J173" s="46"/>
      <c r="K173" s="46"/>
      <c r="L173" s="46"/>
      <c r="M173" s="46"/>
      <c r="N173" s="46"/>
      <c r="O173" s="46"/>
      <c r="P173" s="46"/>
    </row>
    <row r="174" spans="7:16" ht="20.100000000000001" customHeight="1" x14ac:dyDescent="0.25">
      <c r="G174" s="46"/>
      <c r="H174" s="46"/>
      <c r="I174" s="46"/>
      <c r="J174" s="46"/>
      <c r="K174" s="46"/>
      <c r="L174" s="46"/>
      <c r="M174" s="46"/>
      <c r="N174" s="46"/>
      <c r="O174" s="46"/>
      <c r="P174" s="46"/>
    </row>
    <row r="175" spans="7:16" ht="20.100000000000001" customHeight="1" x14ac:dyDescent="0.25">
      <c r="G175" s="46"/>
      <c r="H175" s="46"/>
      <c r="I175" s="46"/>
      <c r="J175" s="46"/>
      <c r="K175" s="46"/>
      <c r="L175" s="46"/>
      <c r="M175" s="46"/>
      <c r="N175" s="46"/>
      <c r="O175" s="46"/>
      <c r="P175" s="46"/>
    </row>
    <row r="176" spans="7:16" ht="20.100000000000001" customHeight="1" x14ac:dyDescent="0.25">
      <c r="G176" s="46"/>
      <c r="H176" s="46"/>
      <c r="I176" s="46"/>
      <c r="J176" s="46"/>
      <c r="K176" s="46"/>
      <c r="L176" s="46"/>
      <c r="M176" s="46"/>
      <c r="N176" s="46"/>
      <c r="O176" s="46"/>
      <c r="P176" s="46"/>
    </row>
    <row r="177" spans="7:16" ht="20.100000000000001" customHeight="1" x14ac:dyDescent="0.25">
      <c r="G177" s="46"/>
      <c r="H177" s="46"/>
      <c r="I177" s="46"/>
      <c r="J177" s="46"/>
      <c r="K177" s="46"/>
      <c r="L177" s="46"/>
      <c r="M177" s="46"/>
      <c r="N177" s="46"/>
      <c r="O177" s="46"/>
      <c r="P177" s="46"/>
    </row>
    <row r="178" spans="7:16" ht="20.100000000000001" customHeight="1" x14ac:dyDescent="0.25">
      <c r="G178" s="46"/>
      <c r="H178" s="46"/>
      <c r="I178" s="46"/>
      <c r="J178" s="46"/>
      <c r="K178" s="46"/>
      <c r="L178" s="46"/>
      <c r="M178" s="46"/>
      <c r="N178" s="46"/>
      <c r="O178" s="46"/>
      <c r="P178" s="46"/>
    </row>
    <row r="179" spans="7:16" ht="20.100000000000001" customHeight="1" x14ac:dyDescent="0.25">
      <c r="G179" s="46"/>
      <c r="H179" s="46"/>
      <c r="I179" s="46"/>
      <c r="J179" s="46"/>
      <c r="K179" s="46"/>
      <c r="L179" s="46"/>
      <c r="M179" s="46"/>
      <c r="N179" s="46"/>
      <c r="O179" s="46"/>
      <c r="P179" s="46"/>
    </row>
    <row r="180" spans="7:16" ht="20.100000000000001" customHeight="1" x14ac:dyDescent="0.25">
      <c r="G180" s="46"/>
      <c r="H180" s="46"/>
      <c r="I180" s="46"/>
      <c r="J180" s="46"/>
      <c r="K180" s="46"/>
      <c r="L180" s="46"/>
      <c r="M180" s="46"/>
      <c r="N180" s="46"/>
      <c r="O180" s="46"/>
      <c r="P180" s="46"/>
    </row>
    <row r="181" spans="7:16" ht="20.100000000000001" customHeight="1" x14ac:dyDescent="0.25">
      <c r="G181" s="46"/>
      <c r="H181" s="46"/>
      <c r="I181" s="46"/>
      <c r="J181" s="46"/>
      <c r="K181" s="46"/>
      <c r="L181" s="46"/>
      <c r="M181" s="46"/>
      <c r="N181" s="46"/>
      <c r="O181" s="46"/>
      <c r="P181" s="46"/>
    </row>
    <row r="182" spans="7:16" ht="20.100000000000001" customHeight="1" x14ac:dyDescent="0.25">
      <c r="G182" s="46"/>
      <c r="H182" s="46"/>
      <c r="I182" s="46"/>
      <c r="J182" s="46"/>
      <c r="K182" s="46"/>
      <c r="L182" s="46"/>
      <c r="M182" s="46"/>
      <c r="N182" s="46"/>
      <c r="O182" s="46"/>
      <c r="P182" s="46"/>
    </row>
    <row r="183" spans="7:16" ht="20.100000000000001" customHeight="1" x14ac:dyDescent="0.25">
      <c r="G183" s="46"/>
      <c r="H183" s="46"/>
      <c r="I183" s="46"/>
      <c r="J183" s="46"/>
      <c r="K183" s="46"/>
      <c r="L183" s="46"/>
      <c r="M183" s="46"/>
      <c r="N183" s="46"/>
      <c r="O183" s="46"/>
      <c r="P183" s="46"/>
    </row>
    <row r="184" spans="7:16" ht="20.100000000000001" customHeight="1" x14ac:dyDescent="0.25">
      <c r="G184" s="46"/>
      <c r="H184" s="46"/>
      <c r="I184" s="46"/>
      <c r="J184" s="46"/>
      <c r="K184" s="46"/>
      <c r="L184" s="46"/>
      <c r="M184" s="46"/>
      <c r="N184" s="46"/>
      <c r="O184" s="46"/>
      <c r="P184" s="46"/>
    </row>
    <row r="185" spans="7:16" ht="20.100000000000001" customHeight="1" x14ac:dyDescent="0.25">
      <c r="G185" s="46"/>
      <c r="H185" s="46"/>
      <c r="I185" s="46"/>
      <c r="J185" s="46"/>
      <c r="K185" s="46"/>
      <c r="L185" s="46"/>
      <c r="M185" s="46"/>
      <c r="N185" s="46"/>
      <c r="O185" s="46"/>
      <c r="P185" s="46"/>
    </row>
    <row r="186" spans="7:16" ht="20.100000000000001" customHeight="1" x14ac:dyDescent="0.25">
      <c r="G186" s="46"/>
      <c r="H186" s="46"/>
      <c r="I186" s="46"/>
      <c r="J186" s="46"/>
      <c r="K186" s="46"/>
      <c r="L186" s="46"/>
      <c r="M186" s="46"/>
      <c r="N186" s="46"/>
      <c r="O186" s="46"/>
      <c r="P186" s="46"/>
    </row>
    <row r="187" spans="7:16" ht="20.100000000000001" customHeight="1" x14ac:dyDescent="0.25">
      <c r="G187" s="46"/>
      <c r="H187" s="46"/>
      <c r="I187" s="46"/>
      <c r="J187" s="46"/>
      <c r="K187" s="46"/>
      <c r="L187" s="46"/>
      <c r="M187" s="46"/>
      <c r="N187" s="46"/>
      <c r="O187" s="46"/>
      <c r="P187" s="46"/>
    </row>
    <row r="188" spans="7:16" ht="20.100000000000001" customHeight="1" x14ac:dyDescent="0.25">
      <c r="G188" s="46"/>
      <c r="H188" s="46"/>
      <c r="I188" s="46"/>
      <c r="J188" s="46"/>
      <c r="K188" s="46"/>
      <c r="L188" s="46"/>
      <c r="M188" s="46"/>
      <c r="N188" s="46"/>
      <c r="O188" s="46"/>
      <c r="P188" s="46"/>
    </row>
    <row r="189" spans="7:16" ht="20.100000000000001" customHeight="1" x14ac:dyDescent="0.25">
      <c r="G189" s="46"/>
      <c r="H189" s="46"/>
      <c r="I189" s="46"/>
      <c r="J189" s="46"/>
      <c r="K189" s="46"/>
      <c r="L189" s="46"/>
      <c r="M189" s="46"/>
      <c r="N189" s="46"/>
      <c r="O189" s="46"/>
      <c r="P189" s="46"/>
    </row>
    <row r="190" spans="7:16" ht="20.100000000000001" customHeight="1" x14ac:dyDescent="0.25">
      <c r="G190" s="46"/>
      <c r="H190" s="46"/>
      <c r="I190" s="46"/>
      <c r="J190" s="46"/>
      <c r="K190" s="46"/>
      <c r="L190" s="46"/>
      <c r="M190" s="46"/>
      <c r="N190" s="46"/>
      <c r="O190" s="46"/>
      <c r="P190" s="46"/>
    </row>
    <row r="191" spans="7:16" ht="20.100000000000001" customHeight="1" x14ac:dyDescent="0.25">
      <c r="G191" s="46"/>
      <c r="H191" s="46"/>
      <c r="I191" s="46"/>
      <c r="J191" s="46"/>
      <c r="K191" s="46"/>
      <c r="L191" s="46"/>
      <c r="M191" s="46"/>
      <c r="N191" s="46"/>
      <c r="O191" s="46"/>
      <c r="P191" s="46"/>
    </row>
    <row r="192" spans="7:16" ht="20.100000000000001" customHeight="1" x14ac:dyDescent="0.25">
      <c r="G192" s="46"/>
      <c r="H192" s="46"/>
      <c r="I192" s="46"/>
      <c r="J192" s="46"/>
      <c r="K192" s="46"/>
      <c r="L192" s="46"/>
      <c r="M192" s="46"/>
      <c r="N192" s="46"/>
      <c r="O192" s="46"/>
      <c r="P192" s="46"/>
    </row>
    <row r="193" spans="7:16" ht="20.100000000000001" customHeight="1" x14ac:dyDescent="0.25">
      <c r="G193" s="46"/>
      <c r="H193" s="46"/>
      <c r="I193" s="46"/>
      <c r="J193" s="46"/>
      <c r="K193" s="46"/>
      <c r="L193" s="46"/>
      <c r="M193" s="46"/>
      <c r="N193" s="46"/>
      <c r="O193" s="46"/>
      <c r="P193" s="46"/>
    </row>
    <row r="194" spans="7:16" ht="20.100000000000001" customHeight="1" x14ac:dyDescent="0.25">
      <c r="G194" s="46"/>
      <c r="H194" s="46"/>
      <c r="I194" s="46"/>
      <c r="J194" s="46"/>
      <c r="K194" s="46"/>
      <c r="L194" s="46"/>
      <c r="M194" s="46"/>
      <c r="N194" s="46"/>
      <c r="O194" s="46"/>
      <c r="P194" s="46"/>
    </row>
    <row r="195" spans="7:16" ht="20.100000000000001" customHeight="1" x14ac:dyDescent="0.25">
      <c r="G195" s="46"/>
      <c r="H195" s="46"/>
      <c r="I195" s="46"/>
      <c r="J195" s="46"/>
      <c r="K195" s="46"/>
      <c r="L195" s="46"/>
      <c r="M195" s="46"/>
      <c r="N195" s="46"/>
      <c r="O195" s="46"/>
      <c r="P195" s="46"/>
    </row>
    <row r="196" spans="7:16" ht="20.100000000000001" customHeight="1" x14ac:dyDescent="0.25">
      <c r="G196" s="46"/>
      <c r="H196" s="46"/>
      <c r="I196" s="46"/>
      <c r="J196" s="46"/>
      <c r="K196" s="46"/>
      <c r="L196" s="46"/>
      <c r="M196" s="46"/>
      <c r="N196" s="46"/>
      <c r="O196" s="46"/>
      <c r="P196" s="46"/>
    </row>
    <row r="197" spans="7:16" ht="20.100000000000001" customHeight="1" x14ac:dyDescent="0.25">
      <c r="G197" s="46"/>
      <c r="H197" s="46"/>
      <c r="I197" s="46"/>
      <c r="J197" s="46"/>
      <c r="K197" s="46"/>
      <c r="L197" s="46"/>
      <c r="M197" s="46"/>
      <c r="N197" s="46"/>
      <c r="O197" s="46"/>
      <c r="P197" s="46"/>
    </row>
    <row r="198" spans="7:16" ht="20.100000000000001" customHeight="1" x14ac:dyDescent="0.25">
      <c r="G198" s="46"/>
      <c r="H198" s="46"/>
      <c r="I198" s="46"/>
      <c r="J198" s="46"/>
      <c r="K198" s="46"/>
      <c r="L198" s="46"/>
      <c r="M198" s="46"/>
      <c r="N198" s="46"/>
      <c r="O198" s="46"/>
      <c r="P198" s="46"/>
    </row>
    <row r="199" spans="7:16" ht="20.100000000000001" customHeight="1" x14ac:dyDescent="0.25">
      <c r="G199" s="46"/>
      <c r="H199" s="46"/>
      <c r="I199" s="46"/>
      <c r="J199" s="46"/>
      <c r="K199" s="46"/>
      <c r="L199" s="46"/>
      <c r="M199" s="46"/>
      <c r="N199" s="46"/>
      <c r="O199" s="46"/>
      <c r="P199" s="46"/>
    </row>
    <row r="200" spans="7:16" ht="20.100000000000001" customHeight="1" x14ac:dyDescent="0.25">
      <c r="G200" s="46"/>
      <c r="H200" s="46"/>
      <c r="I200" s="46"/>
      <c r="J200" s="46"/>
      <c r="K200" s="46"/>
      <c r="L200" s="46"/>
      <c r="M200" s="46"/>
      <c r="N200" s="46"/>
      <c r="O200" s="46"/>
      <c r="P200" s="46"/>
    </row>
    <row r="201" spans="7:16" ht="20.100000000000001" customHeight="1" x14ac:dyDescent="0.25">
      <c r="G201" s="46"/>
      <c r="H201" s="46"/>
      <c r="I201" s="46"/>
      <c r="J201" s="46"/>
      <c r="K201" s="46"/>
      <c r="L201" s="46"/>
      <c r="M201" s="46"/>
      <c r="N201" s="46"/>
      <c r="O201" s="46"/>
      <c r="P201" s="46"/>
    </row>
    <row r="202" spans="7:16" ht="20.100000000000001" customHeight="1" x14ac:dyDescent="0.25">
      <c r="G202" s="46"/>
      <c r="H202" s="46"/>
      <c r="I202" s="46"/>
      <c r="J202" s="46"/>
      <c r="K202" s="46"/>
      <c r="L202" s="46"/>
      <c r="M202" s="46"/>
      <c r="N202" s="46"/>
      <c r="O202" s="46"/>
      <c r="P202" s="46"/>
    </row>
    <row r="203" spans="7:16" ht="20.100000000000001" customHeight="1" x14ac:dyDescent="0.25">
      <c r="G203" s="46"/>
      <c r="H203" s="46"/>
      <c r="I203" s="46"/>
      <c r="J203" s="46"/>
      <c r="K203" s="46"/>
      <c r="L203" s="46"/>
      <c r="M203" s="46"/>
      <c r="N203" s="46"/>
      <c r="O203" s="46"/>
      <c r="P203" s="46"/>
    </row>
    <row r="204" spans="7:16" ht="20.100000000000001" customHeight="1" x14ac:dyDescent="0.25">
      <c r="G204" s="46"/>
      <c r="H204" s="46"/>
      <c r="I204" s="46"/>
      <c r="J204" s="46"/>
      <c r="K204" s="46"/>
      <c r="L204" s="46"/>
      <c r="M204" s="46"/>
      <c r="N204" s="46"/>
      <c r="O204" s="46"/>
      <c r="P204" s="46"/>
    </row>
    <row r="205" spans="7:16" ht="20.100000000000001" customHeight="1" x14ac:dyDescent="0.25">
      <c r="G205" s="46"/>
      <c r="H205" s="46"/>
      <c r="I205" s="46"/>
      <c r="J205" s="46"/>
      <c r="K205" s="46"/>
      <c r="L205" s="46"/>
      <c r="M205" s="46"/>
      <c r="N205" s="46"/>
      <c r="O205" s="46"/>
      <c r="P205" s="46"/>
    </row>
    <row r="206" spans="7:16" ht="20.100000000000001" customHeight="1" x14ac:dyDescent="0.25">
      <c r="G206" s="46"/>
      <c r="H206" s="46"/>
      <c r="I206" s="46"/>
      <c r="J206" s="46"/>
      <c r="K206" s="46"/>
      <c r="L206" s="46"/>
      <c r="M206" s="46"/>
      <c r="N206" s="46"/>
      <c r="O206" s="46"/>
      <c r="P206" s="46"/>
    </row>
    <row r="207" spans="7:16" ht="20.100000000000001" customHeight="1" x14ac:dyDescent="0.25">
      <c r="G207" s="46"/>
      <c r="H207" s="46"/>
      <c r="I207" s="46"/>
      <c r="J207" s="46"/>
      <c r="K207" s="46"/>
      <c r="L207" s="46"/>
      <c r="M207" s="46"/>
      <c r="N207" s="46"/>
      <c r="O207" s="46"/>
      <c r="P207" s="46"/>
    </row>
    <row r="208" spans="7:16" ht="20.100000000000001" customHeight="1" x14ac:dyDescent="0.25">
      <c r="G208" s="46"/>
      <c r="H208" s="46"/>
      <c r="I208" s="46"/>
      <c r="J208" s="46"/>
      <c r="K208" s="46"/>
      <c r="L208" s="46"/>
      <c r="M208" s="46"/>
      <c r="N208" s="46"/>
      <c r="O208" s="46"/>
      <c r="P208" s="46"/>
    </row>
    <row r="209" spans="7:16" ht="20.100000000000001" customHeight="1" x14ac:dyDescent="0.25">
      <c r="G209" s="46"/>
      <c r="H209" s="46"/>
      <c r="I209" s="46"/>
      <c r="J209" s="46"/>
      <c r="K209" s="46"/>
      <c r="L209" s="46"/>
      <c r="M209" s="46"/>
      <c r="N209" s="46"/>
      <c r="O209" s="46"/>
      <c r="P209" s="46"/>
    </row>
    <row r="210" spans="7:16" ht="20.100000000000001" customHeight="1" x14ac:dyDescent="0.25">
      <c r="G210" s="46"/>
      <c r="H210" s="46"/>
      <c r="I210" s="46"/>
      <c r="J210" s="46"/>
      <c r="K210" s="46"/>
      <c r="L210" s="46"/>
      <c r="M210" s="46"/>
      <c r="N210" s="46"/>
      <c r="O210" s="46"/>
      <c r="P210" s="46"/>
    </row>
    <row r="211" spans="7:16" ht="20.100000000000001" customHeight="1" x14ac:dyDescent="0.25">
      <c r="G211" s="46"/>
      <c r="H211" s="46"/>
      <c r="I211" s="46"/>
      <c r="J211" s="46"/>
      <c r="K211" s="46"/>
      <c r="L211" s="46"/>
      <c r="M211" s="46"/>
      <c r="N211" s="46"/>
      <c r="O211" s="46"/>
      <c r="P211" s="46"/>
    </row>
    <row r="212" spans="7:16" ht="20.100000000000001" customHeight="1" x14ac:dyDescent="0.25">
      <c r="G212" s="46"/>
      <c r="H212" s="46"/>
      <c r="I212" s="46"/>
      <c r="J212" s="46"/>
      <c r="K212" s="46"/>
      <c r="L212" s="46"/>
      <c r="M212" s="46"/>
      <c r="N212" s="46"/>
      <c r="O212" s="46"/>
      <c r="P212" s="46"/>
    </row>
    <row r="213" spans="7:16" ht="20.100000000000001" customHeight="1" x14ac:dyDescent="0.25">
      <c r="G213" s="46"/>
      <c r="H213" s="46"/>
      <c r="I213" s="46"/>
      <c r="J213" s="46"/>
      <c r="K213" s="46"/>
      <c r="L213" s="46"/>
      <c r="M213" s="46"/>
      <c r="N213" s="46"/>
      <c r="O213" s="46"/>
      <c r="P213" s="46"/>
    </row>
    <row r="214" spans="7:16" ht="20.100000000000001" customHeight="1" x14ac:dyDescent="0.25">
      <c r="G214" s="46"/>
      <c r="H214" s="46"/>
      <c r="I214" s="46"/>
      <c r="J214" s="46"/>
      <c r="K214" s="46"/>
      <c r="L214" s="46"/>
      <c r="M214" s="46"/>
      <c r="N214" s="46"/>
      <c r="O214" s="46"/>
      <c r="P214" s="46"/>
    </row>
    <row r="215" spans="7:16" ht="20.100000000000001" customHeight="1" x14ac:dyDescent="0.25">
      <c r="G215" s="46"/>
      <c r="H215" s="46"/>
      <c r="I215" s="46"/>
      <c r="J215" s="46"/>
      <c r="K215" s="46"/>
      <c r="L215" s="46"/>
      <c r="M215" s="46"/>
      <c r="N215" s="46"/>
      <c r="O215" s="46"/>
      <c r="P215" s="46"/>
    </row>
    <row r="216" spans="7:16" ht="20.100000000000001" customHeight="1" x14ac:dyDescent="0.25">
      <c r="G216" s="46"/>
      <c r="H216" s="46"/>
      <c r="I216" s="46"/>
      <c r="J216" s="46"/>
      <c r="K216" s="46"/>
      <c r="L216" s="46"/>
      <c r="M216" s="46"/>
      <c r="N216" s="46"/>
      <c r="O216" s="46"/>
      <c r="P216" s="46"/>
    </row>
    <row r="217" spans="7:16" ht="20.100000000000001" customHeight="1" x14ac:dyDescent="0.25">
      <c r="G217" s="46"/>
      <c r="H217" s="46"/>
      <c r="I217" s="46"/>
      <c r="J217" s="46"/>
      <c r="K217" s="46"/>
      <c r="L217" s="46"/>
      <c r="M217" s="46"/>
      <c r="N217" s="46"/>
      <c r="O217" s="46"/>
      <c r="P217" s="46"/>
    </row>
    <row r="218" spans="7:16" ht="20.100000000000001" customHeight="1" x14ac:dyDescent="0.25">
      <c r="G218" s="46"/>
      <c r="H218" s="46"/>
      <c r="I218" s="46"/>
      <c r="J218" s="46"/>
      <c r="K218" s="46"/>
      <c r="L218" s="46"/>
      <c r="M218" s="46"/>
      <c r="N218" s="46"/>
      <c r="O218" s="46"/>
      <c r="P218" s="46"/>
    </row>
    <row r="219" spans="7:16" ht="20.100000000000001" customHeight="1" x14ac:dyDescent="0.25">
      <c r="G219" s="46"/>
      <c r="H219" s="46"/>
      <c r="I219" s="46"/>
      <c r="J219" s="46"/>
      <c r="K219" s="46"/>
      <c r="L219" s="46"/>
      <c r="M219" s="46"/>
      <c r="N219" s="46"/>
      <c r="O219" s="46"/>
      <c r="P219" s="46"/>
    </row>
    <row r="220" spans="7:16" ht="20.100000000000001" customHeight="1" x14ac:dyDescent="0.25">
      <c r="G220" s="46"/>
      <c r="H220" s="46"/>
      <c r="I220" s="46"/>
      <c r="J220" s="46"/>
      <c r="K220" s="46"/>
      <c r="L220" s="46"/>
      <c r="M220" s="46"/>
      <c r="N220" s="46"/>
      <c r="O220" s="46"/>
      <c r="P220" s="46"/>
    </row>
    <row r="221" spans="7:16" ht="20.100000000000001" customHeight="1" x14ac:dyDescent="0.25">
      <c r="G221" s="46"/>
      <c r="H221" s="46"/>
      <c r="I221" s="46"/>
      <c r="J221" s="46"/>
      <c r="K221" s="46"/>
      <c r="L221" s="46"/>
      <c r="M221" s="46"/>
      <c r="N221" s="46"/>
      <c r="O221" s="46"/>
      <c r="P221" s="46"/>
    </row>
    <row r="222" spans="7:16" ht="20.100000000000001" customHeight="1" x14ac:dyDescent="0.25">
      <c r="G222" s="46"/>
      <c r="H222" s="46"/>
      <c r="I222" s="46"/>
      <c r="J222" s="46"/>
      <c r="K222" s="46"/>
      <c r="L222" s="46"/>
      <c r="M222" s="46"/>
      <c r="N222" s="46"/>
      <c r="O222" s="46"/>
      <c r="P222" s="46"/>
    </row>
    <row r="223" spans="7:16" ht="20.100000000000001" customHeight="1" x14ac:dyDescent="0.25">
      <c r="G223" s="46"/>
      <c r="H223" s="46"/>
      <c r="I223" s="46"/>
      <c r="J223" s="46"/>
      <c r="K223" s="46"/>
      <c r="L223" s="46"/>
      <c r="M223" s="46"/>
      <c r="N223" s="46"/>
      <c r="O223" s="46"/>
      <c r="P223" s="46"/>
    </row>
    <row r="224" spans="7:16" ht="20.100000000000001" customHeight="1" x14ac:dyDescent="0.25">
      <c r="G224" s="46"/>
      <c r="H224" s="46"/>
      <c r="I224" s="46"/>
      <c r="J224" s="46"/>
      <c r="K224" s="46"/>
      <c r="L224" s="46"/>
      <c r="M224" s="46"/>
      <c r="N224" s="46"/>
      <c r="O224" s="46"/>
      <c r="P224" s="46"/>
    </row>
    <row r="225" spans="7:16" ht="20.100000000000001" customHeight="1" x14ac:dyDescent="0.25">
      <c r="G225" s="46"/>
      <c r="H225" s="46"/>
      <c r="I225" s="46"/>
      <c r="J225" s="46"/>
      <c r="K225" s="46"/>
      <c r="L225" s="46"/>
      <c r="M225" s="46"/>
      <c r="N225" s="46"/>
      <c r="O225" s="46"/>
      <c r="P225" s="46"/>
    </row>
    <row r="226" spans="7:16" ht="20.100000000000001" customHeight="1" x14ac:dyDescent="0.25">
      <c r="G226" s="46"/>
      <c r="H226" s="46"/>
      <c r="I226" s="46"/>
      <c r="J226" s="46"/>
      <c r="K226" s="46"/>
      <c r="L226" s="46"/>
      <c r="M226" s="46"/>
      <c r="N226" s="46"/>
      <c r="O226" s="46"/>
      <c r="P226" s="46"/>
    </row>
    <row r="227" spans="7:16" ht="20.100000000000001" customHeight="1" x14ac:dyDescent="0.25">
      <c r="G227" s="46"/>
      <c r="H227" s="46"/>
      <c r="I227" s="46"/>
      <c r="J227" s="46"/>
      <c r="K227" s="46"/>
      <c r="L227" s="46"/>
      <c r="M227" s="46"/>
      <c r="N227" s="46"/>
      <c r="O227" s="46"/>
      <c r="P227" s="46"/>
    </row>
    <row r="228" spans="7:16" ht="20.100000000000001" customHeight="1" x14ac:dyDescent="0.25">
      <c r="G228" s="46"/>
      <c r="H228" s="46"/>
      <c r="I228" s="46"/>
      <c r="J228" s="46"/>
      <c r="K228" s="46"/>
      <c r="L228" s="46"/>
      <c r="M228" s="46"/>
      <c r="N228" s="46"/>
      <c r="O228" s="46"/>
      <c r="P228" s="46"/>
    </row>
    <row r="229" spans="7:16" ht="20.100000000000001" customHeight="1" x14ac:dyDescent="0.25">
      <c r="G229" s="46"/>
      <c r="H229" s="46"/>
      <c r="I229" s="46"/>
      <c r="J229" s="46"/>
      <c r="K229" s="46"/>
      <c r="L229" s="46"/>
      <c r="M229" s="46"/>
      <c r="N229" s="46"/>
      <c r="O229" s="46"/>
      <c r="P229" s="46"/>
    </row>
    <row r="230" spans="7:16" ht="20.100000000000001" customHeight="1" x14ac:dyDescent="0.25">
      <c r="G230" s="46"/>
      <c r="H230" s="46"/>
      <c r="I230" s="46"/>
      <c r="J230" s="46"/>
      <c r="K230" s="46"/>
      <c r="L230" s="46"/>
      <c r="M230" s="46"/>
      <c r="N230" s="46"/>
      <c r="O230" s="46"/>
      <c r="P230" s="46"/>
    </row>
    <row r="231" spans="7:16" ht="20.100000000000001" customHeight="1" x14ac:dyDescent="0.25">
      <c r="G231" s="46"/>
      <c r="H231" s="46"/>
      <c r="I231" s="46"/>
      <c r="J231" s="46"/>
      <c r="K231" s="46"/>
      <c r="L231" s="46"/>
      <c r="M231" s="46"/>
      <c r="N231" s="46"/>
      <c r="O231" s="46"/>
      <c r="P231" s="46"/>
    </row>
    <row r="232" spans="7:16" ht="20.100000000000001" customHeight="1" x14ac:dyDescent="0.25">
      <c r="G232" s="46"/>
      <c r="H232" s="46"/>
      <c r="I232" s="46"/>
      <c r="J232" s="46"/>
      <c r="K232" s="46"/>
      <c r="L232" s="46"/>
      <c r="M232" s="46"/>
      <c r="N232" s="46"/>
      <c r="O232" s="46"/>
      <c r="P232" s="46"/>
    </row>
    <row r="233" spans="7:16" ht="20.100000000000001" customHeight="1" x14ac:dyDescent="0.25">
      <c r="G233" s="46"/>
      <c r="H233" s="46"/>
      <c r="I233" s="46"/>
      <c r="J233" s="46"/>
      <c r="K233" s="46"/>
      <c r="L233" s="46"/>
      <c r="M233" s="46"/>
      <c r="N233" s="46"/>
      <c r="O233" s="46"/>
      <c r="P233" s="46"/>
    </row>
    <row r="234" spans="7:16" ht="20.100000000000001" customHeight="1" x14ac:dyDescent="0.25">
      <c r="G234" s="46"/>
      <c r="H234" s="46"/>
      <c r="I234" s="46"/>
      <c r="J234" s="46"/>
      <c r="K234" s="46"/>
      <c r="L234" s="46"/>
      <c r="M234" s="46"/>
      <c r="N234" s="46"/>
      <c r="O234" s="46"/>
      <c r="P234" s="46"/>
    </row>
    <row r="235" spans="7:16" ht="20.100000000000001" customHeight="1" x14ac:dyDescent="0.25">
      <c r="G235" s="46"/>
      <c r="H235" s="46"/>
      <c r="I235" s="46"/>
      <c r="J235" s="46"/>
      <c r="K235" s="46"/>
      <c r="L235" s="46"/>
      <c r="M235" s="46"/>
      <c r="N235" s="46"/>
      <c r="O235" s="46"/>
      <c r="P235" s="46"/>
    </row>
    <row r="236" spans="7:16" ht="20.100000000000001" customHeight="1" x14ac:dyDescent="0.25">
      <c r="G236" s="46"/>
      <c r="H236" s="46"/>
      <c r="I236" s="46"/>
      <c r="J236" s="46"/>
      <c r="K236" s="46"/>
      <c r="L236" s="46"/>
      <c r="M236" s="46"/>
      <c r="N236" s="46"/>
      <c r="O236" s="46"/>
      <c r="P236" s="46"/>
    </row>
    <row r="237" spans="7:16" ht="20.100000000000001" customHeight="1" x14ac:dyDescent="0.25">
      <c r="G237" s="46"/>
      <c r="H237" s="46"/>
      <c r="I237" s="46"/>
      <c r="J237" s="46"/>
      <c r="K237" s="46"/>
      <c r="L237" s="46"/>
      <c r="M237" s="46"/>
      <c r="N237" s="46"/>
      <c r="O237" s="46"/>
      <c r="P237" s="46"/>
    </row>
    <row r="238" spans="7:16" ht="20.100000000000001" customHeight="1" x14ac:dyDescent="0.25">
      <c r="G238" s="46"/>
      <c r="H238" s="46"/>
      <c r="I238" s="46"/>
      <c r="J238" s="46"/>
      <c r="K238" s="46"/>
      <c r="L238" s="46"/>
      <c r="M238" s="46"/>
      <c r="N238" s="46"/>
      <c r="O238" s="46"/>
      <c r="P238" s="46"/>
    </row>
    <row r="239" spans="7:16" ht="20.100000000000001" customHeight="1" x14ac:dyDescent="0.25">
      <c r="G239" s="46"/>
      <c r="H239" s="46"/>
      <c r="I239" s="46"/>
      <c r="J239" s="46"/>
      <c r="K239" s="46"/>
      <c r="L239" s="46"/>
      <c r="M239" s="46"/>
      <c r="N239" s="46"/>
      <c r="O239" s="46"/>
      <c r="P239" s="46"/>
    </row>
    <row r="240" spans="7:16" ht="20.100000000000001" customHeight="1" x14ac:dyDescent="0.25">
      <c r="G240" s="46"/>
      <c r="H240" s="46"/>
      <c r="I240" s="46"/>
      <c r="J240" s="46"/>
      <c r="K240" s="46"/>
      <c r="L240" s="46"/>
      <c r="M240" s="46"/>
      <c r="N240" s="46"/>
      <c r="O240" s="46"/>
      <c r="P240" s="46"/>
    </row>
    <row r="241" spans="7:16" ht="20.100000000000001" customHeight="1" x14ac:dyDescent="0.25">
      <c r="G241" s="46"/>
      <c r="H241" s="46"/>
      <c r="I241" s="46"/>
      <c r="J241" s="46"/>
      <c r="K241" s="46"/>
      <c r="L241" s="46"/>
      <c r="M241" s="46"/>
      <c r="N241" s="46"/>
      <c r="O241" s="46"/>
      <c r="P241" s="46"/>
    </row>
    <row r="242" spans="7:16" ht="20.100000000000001" customHeight="1" x14ac:dyDescent="0.25">
      <c r="G242" s="46"/>
      <c r="H242" s="46"/>
      <c r="I242" s="46"/>
      <c r="J242" s="46"/>
      <c r="K242" s="46"/>
      <c r="L242" s="46"/>
      <c r="M242" s="46"/>
      <c r="N242" s="46"/>
      <c r="O242" s="46"/>
      <c r="P242" s="46"/>
    </row>
    <row r="243" spans="7:16" ht="20.100000000000001" customHeight="1" x14ac:dyDescent="0.25">
      <c r="G243" s="46"/>
      <c r="H243" s="46"/>
      <c r="I243" s="46"/>
      <c r="J243" s="46"/>
      <c r="K243" s="46"/>
      <c r="L243" s="46"/>
      <c r="M243" s="46"/>
      <c r="N243" s="46"/>
      <c r="O243" s="46"/>
      <c r="P243" s="46"/>
    </row>
    <row r="244" spans="7:16" ht="20.100000000000001" customHeight="1" x14ac:dyDescent="0.25">
      <c r="G244" s="46"/>
      <c r="H244" s="46"/>
      <c r="I244" s="46"/>
      <c r="J244" s="46"/>
      <c r="K244" s="46"/>
      <c r="L244" s="46"/>
      <c r="M244" s="46"/>
      <c r="N244" s="46"/>
      <c r="O244" s="46"/>
      <c r="P244" s="46"/>
    </row>
    <row r="245" spans="7:16" ht="20.100000000000001" customHeight="1" x14ac:dyDescent="0.25">
      <c r="G245" s="46"/>
      <c r="H245" s="46"/>
      <c r="I245" s="46"/>
      <c r="J245" s="46"/>
      <c r="K245" s="46"/>
      <c r="L245" s="46"/>
      <c r="M245" s="46"/>
      <c r="N245" s="46"/>
      <c r="O245" s="46"/>
      <c r="P245" s="46"/>
    </row>
    <row r="246" spans="7:16" ht="20.100000000000001" customHeight="1" x14ac:dyDescent="0.25">
      <c r="G246" s="46"/>
      <c r="H246" s="46"/>
      <c r="I246" s="46"/>
      <c r="J246" s="46"/>
      <c r="K246" s="46"/>
      <c r="L246" s="46"/>
      <c r="M246" s="46"/>
      <c r="N246" s="46"/>
      <c r="O246" s="46"/>
      <c r="P246" s="46"/>
    </row>
    <row r="247" spans="7:16" ht="20.100000000000001" customHeight="1" x14ac:dyDescent="0.25">
      <c r="G247" s="46"/>
      <c r="H247" s="46"/>
      <c r="I247" s="46"/>
      <c r="J247" s="46"/>
      <c r="K247" s="46"/>
      <c r="L247" s="46"/>
      <c r="M247" s="46"/>
      <c r="N247" s="46"/>
      <c r="O247" s="46"/>
      <c r="P247" s="46"/>
    </row>
    <row r="248" spans="7:16" ht="20.100000000000001" customHeight="1" x14ac:dyDescent="0.25">
      <c r="G248" s="46"/>
      <c r="H248" s="46"/>
      <c r="I248" s="46"/>
      <c r="J248" s="46"/>
      <c r="K248" s="46"/>
      <c r="L248" s="46"/>
      <c r="M248" s="46"/>
      <c r="N248" s="46"/>
      <c r="O248" s="46"/>
      <c r="P248" s="46"/>
    </row>
    <row r="249" spans="7:16" ht="20.100000000000001" customHeight="1" x14ac:dyDescent="0.25">
      <c r="G249" s="46"/>
      <c r="H249" s="46"/>
      <c r="I249" s="46"/>
      <c r="J249" s="46"/>
      <c r="K249" s="46"/>
      <c r="L249" s="46"/>
      <c r="M249" s="46"/>
      <c r="N249" s="46"/>
      <c r="O249" s="46"/>
      <c r="P249" s="46"/>
    </row>
    <row r="250" spans="7:16" ht="20.100000000000001" customHeight="1" x14ac:dyDescent="0.25">
      <c r="G250" s="46"/>
      <c r="H250" s="46"/>
      <c r="I250" s="46"/>
      <c r="J250" s="46"/>
      <c r="K250" s="46"/>
      <c r="L250" s="46"/>
      <c r="M250" s="46"/>
      <c r="N250" s="46"/>
      <c r="O250" s="46"/>
      <c r="P250" s="46"/>
    </row>
    <row r="251" spans="7:16" ht="20.100000000000001" customHeight="1" x14ac:dyDescent="0.25">
      <c r="G251" s="46"/>
      <c r="H251" s="46"/>
      <c r="I251" s="46"/>
      <c r="J251" s="46"/>
      <c r="K251" s="46"/>
      <c r="L251" s="46"/>
      <c r="M251" s="46"/>
      <c r="N251" s="46"/>
      <c r="O251" s="46"/>
      <c r="P251" s="46"/>
    </row>
    <row r="252" spans="7:16" ht="20.100000000000001" customHeight="1" x14ac:dyDescent="0.25">
      <c r="G252" s="46"/>
      <c r="H252" s="46"/>
      <c r="I252" s="46"/>
      <c r="J252" s="46"/>
      <c r="K252" s="46"/>
      <c r="L252" s="46"/>
      <c r="M252" s="46"/>
      <c r="N252" s="46"/>
      <c r="O252" s="46"/>
      <c r="P252" s="46"/>
    </row>
    <row r="253" spans="7:16" ht="20.100000000000001" customHeight="1" x14ac:dyDescent="0.25">
      <c r="G253" s="46"/>
      <c r="H253" s="46"/>
      <c r="I253" s="46"/>
      <c r="J253" s="46"/>
      <c r="K253" s="46"/>
      <c r="L253" s="46"/>
      <c r="M253" s="46"/>
      <c r="N253" s="46"/>
      <c r="O253" s="46"/>
      <c r="P253" s="46"/>
    </row>
    <row r="254" spans="7:16" ht="20.100000000000001" customHeight="1" x14ac:dyDescent="0.25">
      <c r="G254" s="46"/>
      <c r="H254" s="46"/>
      <c r="I254" s="46"/>
      <c r="J254" s="46"/>
      <c r="K254" s="46"/>
      <c r="L254" s="46"/>
      <c r="M254" s="46"/>
      <c r="N254" s="46"/>
      <c r="O254" s="46"/>
      <c r="P254" s="46"/>
    </row>
    <row r="255" spans="7:16" ht="20.100000000000001" customHeight="1" x14ac:dyDescent="0.25">
      <c r="G255" s="46"/>
      <c r="H255" s="46"/>
      <c r="I255" s="46"/>
      <c r="J255" s="46"/>
      <c r="K255" s="46"/>
      <c r="L255" s="46"/>
      <c r="M255" s="46"/>
      <c r="N255" s="46"/>
      <c r="O255" s="46"/>
      <c r="P255" s="46"/>
    </row>
    <row r="256" spans="7:16" ht="20.100000000000001" customHeight="1" x14ac:dyDescent="0.25">
      <c r="G256" s="46"/>
      <c r="H256" s="46"/>
      <c r="I256" s="46"/>
      <c r="J256" s="46"/>
      <c r="K256" s="46"/>
      <c r="L256" s="46"/>
      <c r="M256" s="46"/>
      <c r="N256" s="46"/>
      <c r="O256" s="46"/>
      <c r="P256" s="46"/>
    </row>
    <row r="257" spans="7:16" ht="20.100000000000001" customHeight="1" x14ac:dyDescent="0.25">
      <c r="G257" s="46"/>
      <c r="H257" s="46"/>
      <c r="I257" s="46"/>
      <c r="J257" s="46"/>
      <c r="K257" s="46"/>
      <c r="L257" s="46"/>
      <c r="M257" s="46"/>
      <c r="N257" s="46"/>
      <c r="O257" s="46"/>
      <c r="P257" s="46"/>
    </row>
    <row r="258" spans="7:16" ht="20.100000000000001" customHeight="1" x14ac:dyDescent="0.25">
      <c r="G258" s="46"/>
      <c r="H258" s="46"/>
      <c r="I258" s="46"/>
      <c r="J258" s="46"/>
      <c r="K258" s="46"/>
      <c r="L258" s="46"/>
      <c r="M258" s="46"/>
      <c r="N258" s="46"/>
      <c r="O258" s="46"/>
      <c r="P258" s="46"/>
    </row>
    <row r="259" spans="7:16" ht="20.100000000000001" customHeight="1" x14ac:dyDescent="0.25">
      <c r="G259" s="46"/>
      <c r="H259" s="46"/>
      <c r="I259" s="46"/>
      <c r="J259" s="46"/>
      <c r="K259" s="46"/>
      <c r="L259" s="46"/>
      <c r="M259" s="46"/>
      <c r="N259" s="46"/>
      <c r="O259" s="46"/>
      <c r="P259" s="46"/>
    </row>
    <row r="260" spans="7:16" ht="20.100000000000001" customHeight="1" x14ac:dyDescent="0.25">
      <c r="G260" s="46"/>
      <c r="H260" s="46"/>
      <c r="I260" s="46"/>
      <c r="J260" s="46"/>
      <c r="K260" s="46"/>
      <c r="L260" s="46"/>
      <c r="M260" s="46"/>
      <c r="N260" s="46"/>
      <c r="O260" s="46"/>
      <c r="P260" s="46"/>
    </row>
    <row r="261" spans="7:16" ht="20.100000000000001" customHeight="1" x14ac:dyDescent="0.25">
      <c r="G261" s="46"/>
      <c r="H261" s="46"/>
      <c r="I261" s="46"/>
      <c r="J261" s="46"/>
      <c r="K261" s="46"/>
      <c r="L261" s="46"/>
      <c r="M261" s="46"/>
      <c r="N261" s="46"/>
      <c r="O261" s="46"/>
      <c r="P261" s="46"/>
    </row>
    <row r="262" spans="7:16" ht="20.100000000000001" customHeight="1" x14ac:dyDescent="0.25">
      <c r="G262" s="46"/>
      <c r="H262" s="46"/>
      <c r="I262" s="46"/>
      <c r="J262" s="46"/>
      <c r="K262" s="46"/>
      <c r="L262" s="46"/>
      <c r="M262" s="46"/>
      <c r="N262" s="46"/>
      <c r="O262" s="46"/>
      <c r="P262" s="46"/>
    </row>
    <row r="263" spans="7:16" ht="20.100000000000001" customHeight="1" x14ac:dyDescent="0.25">
      <c r="G263" s="46"/>
      <c r="H263" s="46"/>
      <c r="I263" s="46"/>
      <c r="J263" s="46"/>
      <c r="K263" s="46"/>
      <c r="L263" s="46"/>
      <c r="M263" s="46"/>
      <c r="N263" s="46"/>
      <c r="O263" s="46"/>
      <c r="P263" s="46"/>
    </row>
    <row r="264" spans="7:16" ht="20.100000000000001" customHeight="1" x14ac:dyDescent="0.25">
      <c r="G264" s="46"/>
      <c r="H264" s="46"/>
      <c r="I264" s="46"/>
      <c r="J264" s="46"/>
      <c r="K264" s="46"/>
      <c r="L264" s="46"/>
      <c r="M264" s="46"/>
      <c r="N264" s="46"/>
      <c r="O264" s="46"/>
      <c r="P264" s="46"/>
    </row>
    <row r="265" spans="7:16" ht="20.100000000000001" customHeight="1" x14ac:dyDescent="0.25">
      <c r="G265" s="46"/>
      <c r="H265" s="46"/>
      <c r="I265" s="46"/>
      <c r="J265" s="46"/>
      <c r="K265" s="46"/>
      <c r="L265" s="46"/>
      <c r="M265" s="46"/>
      <c r="N265" s="46"/>
      <c r="O265" s="46"/>
      <c r="P265" s="46"/>
    </row>
    <row r="266" spans="7:16" ht="20.100000000000001" customHeight="1" x14ac:dyDescent="0.25">
      <c r="G266" s="46"/>
      <c r="H266" s="46"/>
      <c r="I266" s="46"/>
      <c r="J266" s="46"/>
      <c r="K266" s="46"/>
      <c r="L266" s="46"/>
      <c r="M266" s="46"/>
      <c r="N266" s="46"/>
      <c r="O266" s="46"/>
      <c r="P266" s="46"/>
    </row>
    <row r="267" spans="7:16" ht="20.100000000000001" customHeight="1" x14ac:dyDescent="0.25">
      <c r="G267" s="46"/>
      <c r="H267" s="46"/>
      <c r="I267" s="46"/>
      <c r="J267" s="46"/>
      <c r="K267" s="46"/>
      <c r="L267" s="46"/>
      <c r="M267" s="46"/>
      <c r="N267" s="46"/>
      <c r="O267" s="46"/>
      <c r="P267" s="46"/>
    </row>
    <row r="268" spans="7:16" ht="20.100000000000001" customHeight="1" x14ac:dyDescent="0.25">
      <c r="G268" s="46"/>
      <c r="H268" s="46"/>
      <c r="I268" s="46"/>
      <c r="J268" s="46"/>
      <c r="K268" s="46"/>
      <c r="L268" s="46"/>
      <c r="M268" s="46"/>
      <c r="N268" s="46"/>
      <c r="O268" s="46"/>
      <c r="P268" s="46"/>
    </row>
    <row r="269" spans="7:16" ht="20.100000000000001" customHeight="1" x14ac:dyDescent="0.25">
      <c r="G269" s="46"/>
      <c r="H269" s="46"/>
      <c r="I269" s="46"/>
      <c r="J269" s="46"/>
      <c r="K269" s="46"/>
      <c r="L269" s="46"/>
      <c r="M269" s="46"/>
      <c r="N269" s="46"/>
      <c r="O269" s="46"/>
      <c r="P269" s="46"/>
    </row>
    <row r="270" spans="7:16" ht="20.100000000000001" customHeight="1" x14ac:dyDescent="0.25">
      <c r="G270" s="46"/>
      <c r="H270" s="46"/>
      <c r="I270" s="46"/>
      <c r="J270" s="46"/>
      <c r="K270" s="46"/>
      <c r="L270" s="46"/>
      <c r="M270" s="46"/>
      <c r="N270" s="46"/>
      <c r="O270" s="46"/>
      <c r="P270" s="46"/>
    </row>
    <row r="271" spans="7:16" ht="20.100000000000001" customHeight="1" x14ac:dyDescent="0.25">
      <c r="G271" s="46"/>
      <c r="H271" s="46"/>
      <c r="I271" s="46"/>
      <c r="J271" s="46"/>
      <c r="K271" s="46"/>
      <c r="L271" s="46"/>
      <c r="M271" s="46"/>
      <c r="N271" s="46"/>
      <c r="O271" s="46"/>
      <c r="P271" s="46"/>
    </row>
    <row r="272" spans="7:16" ht="20.100000000000001" customHeight="1" x14ac:dyDescent="0.25">
      <c r="G272" s="46"/>
      <c r="H272" s="46"/>
      <c r="I272" s="46"/>
      <c r="J272" s="46"/>
      <c r="K272" s="46"/>
      <c r="L272" s="46"/>
      <c r="M272" s="46"/>
      <c r="N272" s="46"/>
      <c r="O272" s="46"/>
      <c r="P272" s="46"/>
    </row>
    <row r="273" spans="7:16" ht="20.100000000000001" customHeight="1" x14ac:dyDescent="0.25">
      <c r="G273" s="46"/>
      <c r="H273" s="46"/>
      <c r="I273" s="46"/>
      <c r="J273" s="46"/>
      <c r="K273" s="46"/>
      <c r="L273" s="46"/>
      <c r="M273" s="46"/>
      <c r="N273" s="46"/>
      <c r="O273" s="46"/>
      <c r="P273" s="46"/>
    </row>
    <row r="274" spans="7:16" ht="20.100000000000001" customHeight="1" x14ac:dyDescent="0.25">
      <c r="G274" s="46"/>
      <c r="H274" s="46"/>
      <c r="I274" s="46"/>
      <c r="J274" s="46"/>
      <c r="K274" s="46"/>
      <c r="L274" s="46"/>
      <c r="M274" s="46"/>
      <c r="N274" s="46"/>
      <c r="O274" s="46"/>
      <c r="P274" s="46"/>
    </row>
    <row r="275" spans="7:16" ht="20.100000000000001" customHeight="1" x14ac:dyDescent="0.25">
      <c r="G275" s="46"/>
      <c r="H275" s="46"/>
      <c r="I275" s="46"/>
      <c r="J275" s="46"/>
      <c r="K275" s="46"/>
      <c r="L275" s="46"/>
      <c r="M275" s="46"/>
      <c r="N275" s="46"/>
      <c r="O275" s="46"/>
      <c r="P275" s="46"/>
    </row>
    <row r="276" spans="7:16" ht="20.100000000000001" customHeight="1" x14ac:dyDescent="0.25">
      <c r="G276" s="46"/>
      <c r="H276" s="46"/>
      <c r="I276" s="46"/>
      <c r="J276" s="46"/>
      <c r="K276" s="46"/>
      <c r="L276" s="46"/>
      <c r="M276" s="46"/>
      <c r="N276" s="46"/>
      <c r="O276" s="46"/>
      <c r="P276" s="46"/>
    </row>
    <row r="277" spans="7:16" ht="20.100000000000001" customHeight="1" x14ac:dyDescent="0.25">
      <c r="G277" s="46"/>
      <c r="H277" s="46"/>
      <c r="I277" s="46"/>
      <c r="J277" s="46"/>
      <c r="K277" s="46"/>
      <c r="L277" s="46"/>
      <c r="M277" s="46"/>
      <c r="N277" s="46"/>
      <c r="O277" s="46"/>
      <c r="P277" s="46"/>
    </row>
    <row r="278" spans="7:16" ht="20.100000000000001" customHeight="1" x14ac:dyDescent="0.25">
      <c r="G278" s="46"/>
      <c r="H278" s="46"/>
      <c r="I278" s="46"/>
      <c r="J278" s="46"/>
      <c r="K278" s="46"/>
      <c r="L278" s="46"/>
      <c r="M278" s="46"/>
      <c r="N278" s="46"/>
      <c r="O278" s="46"/>
      <c r="P278" s="46"/>
    </row>
    <row r="279" spans="7:16" ht="20.100000000000001" customHeight="1" x14ac:dyDescent="0.25">
      <c r="G279" s="46"/>
      <c r="H279" s="46"/>
      <c r="I279" s="46"/>
      <c r="J279" s="46"/>
      <c r="K279" s="46"/>
      <c r="L279" s="46"/>
      <c r="M279" s="46"/>
      <c r="N279" s="46"/>
      <c r="O279" s="46"/>
      <c r="P279" s="46"/>
    </row>
    <row r="280" spans="7:16" ht="20.100000000000001" customHeight="1" x14ac:dyDescent="0.25">
      <c r="G280" s="46"/>
      <c r="H280" s="46"/>
      <c r="I280" s="46"/>
      <c r="J280" s="46"/>
      <c r="K280" s="46"/>
      <c r="L280" s="46"/>
      <c r="M280" s="46"/>
      <c r="N280" s="46"/>
      <c r="O280" s="46"/>
      <c r="P280" s="46"/>
    </row>
    <row r="281" spans="7:16" ht="20.100000000000001" customHeight="1" x14ac:dyDescent="0.25">
      <c r="G281" s="46"/>
      <c r="H281" s="46"/>
      <c r="I281" s="46"/>
      <c r="J281" s="46"/>
      <c r="K281" s="46"/>
      <c r="L281" s="46"/>
      <c r="M281" s="46"/>
      <c r="N281" s="46"/>
      <c r="O281" s="46"/>
      <c r="P281" s="46"/>
    </row>
    <row r="282" spans="7:16" ht="20.100000000000001" customHeight="1" x14ac:dyDescent="0.25">
      <c r="G282" s="46"/>
      <c r="H282" s="46"/>
      <c r="I282" s="46"/>
      <c r="J282" s="46"/>
      <c r="K282" s="46"/>
      <c r="L282" s="46"/>
      <c r="M282" s="46"/>
      <c r="N282" s="46"/>
      <c r="O282" s="46"/>
      <c r="P282" s="46"/>
    </row>
    <row r="283" spans="7:16" ht="20.100000000000001" customHeight="1" x14ac:dyDescent="0.25">
      <c r="G283" s="46"/>
      <c r="H283" s="46"/>
      <c r="I283" s="46"/>
      <c r="J283" s="46"/>
      <c r="K283" s="46"/>
      <c r="L283" s="46"/>
      <c r="M283" s="46"/>
      <c r="N283" s="46"/>
      <c r="O283" s="46"/>
      <c r="P283" s="46"/>
    </row>
    <row r="284" spans="7:16" ht="20.100000000000001" customHeight="1" x14ac:dyDescent="0.25">
      <c r="G284" s="46"/>
      <c r="H284" s="46"/>
      <c r="I284" s="46"/>
      <c r="J284" s="46"/>
      <c r="K284" s="46"/>
      <c r="L284" s="46"/>
      <c r="M284" s="46"/>
      <c r="N284" s="46"/>
      <c r="O284" s="46"/>
      <c r="P284" s="46"/>
    </row>
    <row r="285" spans="7:16" ht="20.100000000000001" customHeight="1" x14ac:dyDescent="0.25">
      <c r="G285" s="46"/>
      <c r="H285" s="46"/>
      <c r="I285" s="46"/>
      <c r="J285" s="46"/>
      <c r="K285" s="46"/>
      <c r="L285" s="46"/>
      <c r="M285" s="46"/>
      <c r="N285" s="46"/>
      <c r="O285" s="46"/>
      <c r="P285" s="46"/>
    </row>
    <row r="286" spans="7:16" ht="20.100000000000001" customHeight="1" x14ac:dyDescent="0.25">
      <c r="G286" s="46"/>
      <c r="H286" s="46"/>
      <c r="I286" s="46"/>
      <c r="J286" s="46"/>
      <c r="K286" s="46"/>
      <c r="L286" s="46"/>
      <c r="M286" s="46"/>
      <c r="N286" s="46"/>
      <c r="O286" s="46"/>
      <c r="P286" s="46"/>
    </row>
    <row r="287" spans="7:16" ht="20.100000000000001" customHeight="1" x14ac:dyDescent="0.25">
      <c r="G287" s="46"/>
      <c r="H287" s="46"/>
      <c r="I287" s="46"/>
      <c r="J287" s="46"/>
      <c r="K287" s="46"/>
      <c r="L287" s="46"/>
      <c r="M287" s="46"/>
      <c r="N287" s="46"/>
      <c r="O287" s="46"/>
      <c r="P287" s="46"/>
    </row>
    <row r="288" spans="7:16" ht="20.100000000000001" customHeight="1" x14ac:dyDescent="0.25">
      <c r="G288" s="46"/>
      <c r="H288" s="46"/>
      <c r="I288" s="46"/>
      <c r="J288" s="46"/>
      <c r="K288" s="46"/>
      <c r="L288" s="46"/>
      <c r="M288" s="46"/>
      <c r="N288" s="46"/>
      <c r="O288" s="46"/>
      <c r="P288" s="46"/>
    </row>
    <row r="289" spans="7:16" ht="20.100000000000001" customHeight="1" x14ac:dyDescent="0.25">
      <c r="G289" s="46"/>
      <c r="H289" s="46"/>
      <c r="I289" s="46"/>
      <c r="J289" s="46"/>
      <c r="K289" s="46"/>
      <c r="L289" s="46"/>
      <c r="M289" s="46"/>
      <c r="N289" s="46"/>
      <c r="O289" s="46"/>
      <c r="P289" s="46"/>
    </row>
    <row r="290" spans="7:16" ht="20.100000000000001" customHeight="1" x14ac:dyDescent="0.25">
      <c r="G290" s="46"/>
      <c r="H290" s="46"/>
      <c r="I290" s="46"/>
      <c r="J290" s="46"/>
      <c r="K290" s="46"/>
      <c r="L290" s="46"/>
      <c r="M290" s="46"/>
      <c r="N290" s="46"/>
      <c r="O290" s="46"/>
      <c r="P290" s="46"/>
    </row>
    <row r="291" spans="7:16" ht="20.100000000000001" customHeight="1" x14ac:dyDescent="0.25">
      <c r="G291" s="46"/>
      <c r="H291" s="46"/>
      <c r="I291" s="46"/>
      <c r="J291" s="46"/>
      <c r="K291" s="46"/>
      <c r="L291" s="46"/>
      <c r="M291" s="46"/>
      <c r="N291" s="46"/>
      <c r="O291" s="46"/>
      <c r="P291" s="46"/>
    </row>
    <row r="292" spans="7:16" ht="20.100000000000001" customHeight="1" x14ac:dyDescent="0.25">
      <c r="G292" s="46"/>
      <c r="H292" s="46"/>
      <c r="I292" s="46"/>
      <c r="J292" s="46"/>
      <c r="K292" s="46"/>
      <c r="L292" s="46"/>
      <c r="M292" s="46"/>
      <c r="N292" s="46"/>
      <c r="O292" s="46"/>
      <c r="P292" s="46"/>
    </row>
    <row r="293" spans="7:16" ht="20.100000000000001" customHeight="1" x14ac:dyDescent="0.25">
      <c r="G293" s="46"/>
      <c r="H293" s="46"/>
      <c r="I293" s="46"/>
      <c r="J293" s="46"/>
      <c r="K293" s="46"/>
      <c r="L293" s="46"/>
      <c r="M293" s="46"/>
      <c r="N293" s="46"/>
      <c r="O293" s="46"/>
      <c r="P293" s="46"/>
    </row>
  </sheetData>
  <mergeCells count="26">
    <mergeCell ref="B1:C1"/>
    <mergeCell ref="B2:M2"/>
    <mergeCell ref="B6:C6"/>
    <mergeCell ref="J6:M6"/>
    <mergeCell ref="D7:D9"/>
    <mergeCell ref="B3:M3"/>
    <mergeCell ref="C4:D4"/>
    <mergeCell ref="G1:H1"/>
    <mergeCell ref="B7:B11"/>
    <mergeCell ref="C7:C11"/>
    <mergeCell ref="G6:G11"/>
    <mergeCell ref="B67:B69"/>
    <mergeCell ref="C67:C69"/>
    <mergeCell ref="E7:E9"/>
    <mergeCell ref="F7:F9"/>
    <mergeCell ref="B65:C65"/>
    <mergeCell ref="B80:C80"/>
    <mergeCell ref="B82:C82"/>
    <mergeCell ref="H87:M87"/>
    <mergeCell ref="B78:C78"/>
    <mergeCell ref="H84:M84"/>
    <mergeCell ref="H88:M88"/>
    <mergeCell ref="E86:F86"/>
    <mergeCell ref="E87:F87"/>
    <mergeCell ref="E88:F88"/>
    <mergeCell ref="H86:M86"/>
  </mergeCells>
  <conditionalFormatting sqref="J63:J65">
    <cfRule type="cellIs" dxfId="16" priority="8" operator="equal">
      <formula>"???"</formula>
    </cfRule>
  </conditionalFormatting>
  <conditionalFormatting sqref="K65:M65">
    <cfRule type="cellIs" dxfId="15" priority="1" operator="equal">
      <formula>"???"</formula>
    </cfRule>
  </conditionalFormatting>
  <conditionalFormatting sqref="N67">
    <cfRule type="expression" dxfId="14" priority="5">
      <formula>#REF!&lt;&gt;#REF!</formula>
    </cfRule>
  </conditionalFormatting>
  <conditionalFormatting sqref="N69">
    <cfRule type="expression" dxfId="13" priority="12">
      <formula>#REF!&lt;&gt;#REF!</formula>
    </cfRule>
  </conditionalFormatting>
  <conditionalFormatting sqref="N73 N76">
    <cfRule type="expression" dxfId="12" priority="13">
      <formula>#REF!&lt;&gt;#REF!</formula>
    </cfRule>
  </conditionalFormatting>
  <conditionalFormatting sqref="N74:N75">
    <cfRule type="expression" dxfId="11" priority="3">
      <formula>#REF!&lt;&gt;#REF!</formula>
    </cfRule>
  </conditionalFormatting>
  <pageMargins left="0.7" right="0.7" top="0.78740157499999996" bottom="0.78740157499999996" header="0.3" footer="0.3"/>
  <pageSetup paperSize="9" scale="77" fitToHeight="0" orientation="landscape" r:id="rId1"/>
  <rowBreaks count="2" manualBreakCount="2">
    <brk id="29" max="11" man="1"/>
    <brk id="57" max="11"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72"/>
  <sheetViews>
    <sheetView showGridLines="0" view="pageBreakPreview" zoomScale="60" zoomScaleNormal="100" workbookViewId="0">
      <selection activeCell="B8" sqref="B8"/>
    </sheetView>
  </sheetViews>
  <sheetFormatPr baseColWidth="10" defaultColWidth="11" defaultRowHeight="12" x14ac:dyDescent="0.25"/>
  <cols>
    <col min="1" max="1" width="0.85546875" style="151" customWidth="1"/>
    <col min="2" max="2" width="3.5703125" style="151" customWidth="1"/>
    <col min="3" max="3" width="5.85546875" style="153" customWidth="1"/>
    <col min="4" max="4" width="0.5703125" style="153" customWidth="1"/>
    <col min="5" max="5" width="9" style="153" customWidth="1"/>
    <col min="6" max="6" width="7.85546875" style="153" customWidth="1"/>
    <col min="7" max="8" width="9.5703125" style="153" customWidth="1"/>
    <col min="9" max="9" width="7.42578125" style="153" customWidth="1"/>
    <col min="10" max="10" width="9" style="153" customWidth="1"/>
    <col min="11" max="11" width="9.140625" style="153" customWidth="1"/>
    <col min="12" max="12" width="17.28515625" style="153" customWidth="1"/>
    <col min="13" max="14" width="0.85546875" style="158" customWidth="1"/>
    <col min="15" max="15" width="10.42578125" style="153" customWidth="1"/>
    <col min="16" max="16" width="75.5703125" style="153" bestFit="1" customWidth="1"/>
    <col min="17" max="17" width="14" style="153" customWidth="1"/>
    <col min="18" max="44" width="2.85546875" style="153" customWidth="1"/>
    <col min="45" max="154" width="11" style="153"/>
    <col min="155" max="155" width="0.85546875" style="153" customWidth="1"/>
    <col min="156" max="156" width="3.42578125" style="153" customWidth="1"/>
    <col min="157" max="157" width="5.42578125" style="153" customWidth="1"/>
    <col min="158" max="158" width="6.5703125" style="153" customWidth="1"/>
    <col min="159" max="159" width="6.85546875" style="153" customWidth="1"/>
    <col min="160" max="161" width="5.42578125" style="153" customWidth="1"/>
    <col min="162" max="162" width="7.7109375" style="153" customWidth="1"/>
    <col min="163" max="163" width="12.140625" style="153" customWidth="1"/>
    <col min="164" max="164" width="6.85546875" style="153" bestFit="1" customWidth="1"/>
    <col min="165" max="165" width="14.7109375" style="153" customWidth="1"/>
    <col min="166" max="167" width="0.85546875" style="153" customWidth="1"/>
    <col min="168" max="168" width="18.28515625" style="153" customWidth="1"/>
    <col min="169" max="169" width="10.140625" style="153" bestFit="1" customWidth="1"/>
    <col min="170" max="170" width="6" style="153" bestFit="1" customWidth="1"/>
    <col min="171" max="171" width="12.85546875" style="153" customWidth="1"/>
    <col min="172" max="410" width="11" style="153"/>
    <col min="411" max="411" width="0.85546875" style="153" customWidth="1"/>
    <col min="412" max="412" width="3.42578125" style="153" customWidth="1"/>
    <col min="413" max="413" width="5.42578125" style="153" customWidth="1"/>
    <col min="414" max="414" width="6.5703125" style="153" customWidth="1"/>
    <col min="415" max="415" width="6.85546875" style="153" customWidth="1"/>
    <col min="416" max="417" width="5.42578125" style="153" customWidth="1"/>
    <col min="418" max="418" width="7.7109375" style="153" customWidth="1"/>
    <col min="419" max="419" width="12.140625" style="153" customWidth="1"/>
    <col min="420" max="420" width="6.85546875" style="153" bestFit="1" customWidth="1"/>
    <col min="421" max="421" width="14.7109375" style="153" customWidth="1"/>
    <col min="422" max="423" width="0.85546875" style="153" customWidth="1"/>
    <col min="424" max="424" width="18.28515625" style="153" customWidth="1"/>
    <col min="425" max="425" width="10.140625" style="153" bestFit="1" customWidth="1"/>
    <col min="426" max="426" width="6" style="153" bestFit="1" customWidth="1"/>
    <col min="427" max="427" width="12.85546875" style="153" customWidth="1"/>
    <col min="428" max="666" width="11" style="153"/>
    <col min="667" max="667" width="0.85546875" style="153" customWidth="1"/>
    <col min="668" max="668" width="3.42578125" style="153" customWidth="1"/>
    <col min="669" max="669" width="5.42578125" style="153" customWidth="1"/>
    <col min="670" max="670" width="6.5703125" style="153" customWidth="1"/>
    <col min="671" max="671" width="6.85546875" style="153" customWidth="1"/>
    <col min="672" max="673" width="5.42578125" style="153" customWidth="1"/>
    <col min="674" max="674" width="7.7109375" style="153" customWidth="1"/>
    <col min="675" max="675" width="12.140625" style="153" customWidth="1"/>
    <col min="676" max="676" width="6.85546875" style="153" bestFit="1" customWidth="1"/>
    <col min="677" max="677" width="14.7109375" style="153" customWidth="1"/>
    <col min="678" max="679" width="0.85546875" style="153" customWidth="1"/>
    <col min="680" max="680" width="18.28515625" style="153" customWidth="1"/>
    <col min="681" max="681" width="10.140625" style="153" bestFit="1" customWidth="1"/>
    <col min="682" max="682" width="6" style="153" bestFit="1" customWidth="1"/>
    <col min="683" max="683" width="12.85546875" style="153" customWidth="1"/>
    <col min="684" max="922" width="11" style="153"/>
    <col min="923" max="923" width="0.85546875" style="153" customWidth="1"/>
    <col min="924" max="924" width="3.42578125" style="153" customWidth="1"/>
    <col min="925" max="925" width="5.42578125" style="153" customWidth="1"/>
    <col min="926" max="926" width="6.5703125" style="153" customWidth="1"/>
    <col min="927" max="927" width="6.85546875" style="153" customWidth="1"/>
    <col min="928" max="929" width="5.42578125" style="153" customWidth="1"/>
    <col min="930" max="930" width="7.7109375" style="153" customWidth="1"/>
    <col min="931" max="931" width="12.140625" style="153" customWidth="1"/>
    <col min="932" max="932" width="6.85546875" style="153" bestFit="1" customWidth="1"/>
    <col min="933" max="933" width="14.7109375" style="153" customWidth="1"/>
    <col min="934" max="935" width="0.85546875" style="153" customWidth="1"/>
    <col min="936" max="936" width="18.28515625" style="153" customWidth="1"/>
    <col min="937" max="937" width="10.140625" style="153" bestFit="1" customWidth="1"/>
    <col min="938" max="938" width="6" style="153" bestFit="1" customWidth="1"/>
    <col min="939" max="939" width="12.85546875" style="153" customWidth="1"/>
    <col min="940" max="1178" width="11" style="153"/>
    <col min="1179" max="1179" width="0.85546875" style="153" customWidth="1"/>
    <col min="1180" max="1180" width="3.42578125" style="153" customWidth="1"/>
    <col min="1181" max="1181" width="5.42578125" style="153" customWidth="1"/>
    <col min="1182" max="1182" width="6.5703125" style="153" customWidth="1"/>
    <col min="1183" max="1183" width="6.85546875" style="153" customWidth="1"/>
    <col min="1184" max="1185" width="5.42578125" style="153" customWidth="1"/>
    <col min="1186" max="1186" width="7.7109375" style="153" customWidth="1"/>
    <col min="1187" max="1187" width="12.140625" style="153" customWidth="1"/>
    <col min="1188" max="1188" width="6.85546875" style="153" bestFit="1" customWidth="1"/>
    <col min="1189" max="1189" width="14.7109375" style="153" customWidth="1"/>
    <col min="1190" max="1191" width="0.85546875" style="153" customWidth="1"/>
    <col min="1192" max="1192" width="18.28515625" style="153" customWidth="1"/>
    <col min="1193" max="1193" width="10.140625" style="153" bestFit="1" customWidth="1"/>
    <col min="1194" max="1194" width="6" style="153" bestFit="1" customWidth="1"/>
    <col min="1195" max="1195" width="12.85546875" style="153" customWidth="1"/>
    <col min="1196" max="1434" width="11" style="153"/>
    <col min="1435" max="1435" width="0.85546875" style="153" customWidth="1"/>
    <col min="1436" max="1436" width="3.42578125" style="153" customWidth="1"/>
    <col min="1437" max="1437" width="5.42578125" style="153" customWidth="1"/>
    <col min="1438" max="1438" width="6.5703125" style="153" customWidth="1"/>
    <col min="1439" max="1439" width="6.85546875" style="153" customWidth="1"/>
    <col min="1440" max="1441" width="5.42578125" style="153" customWidth="1"/>
    <col min="1442" max="1442" width="7.7109375" style="153" customWidth="1"/>
    <col min="1443" max="1443" width="12.140625" style="153" customWidth="1"/>
    <col min="1444" max="1444" width="6.85546875" style="153" bestFit="1" customWidth="1"/>
    <col min="1445" max="1445" width="14.7109375" style="153" customWidth="1"/>
    <col min="1446" max="1447" width="0.85546875" style="153" customWidth="1"/>
    <col min="1448" max="1448" width="18.28515625" style="153" customWidth="1"/>
    <col min="1449" max="1449" width="10.140625" style="153" bestFit="1" customWidth="1"/>
    <col min="1450" max="1450" width="6" style="153" bestFit="1" customWidth="1"/>
    <col min="1451" max="1451" width="12.85546875" style="153" customWidth="1"/>
    <col min="1452" max="1690" width="11" style="153"/>
    <col min="1691" max="1691" width="0.85546875" style="153" customWidth="1"/>
    <col min="1692" max="1692" width="3.42578125" style="153" customWidth="1"/>
    <col min="1693" max="1693" width="5.42578125" style="153" customWidth="1"/>
    <col min="1694" max="1694" width="6.5703125" style="153" customWidth="1"/>
    <col min="1695" max="1695" width="6.85546875" style="153" customWidth="1"/>
    <col min="1696" max="1697" width="5.42578125" style="153" customWidth="1"/>
    <col min="1698" max="1698" width="7.7109375" style="153" customWidth="1"/>
    <col min="1699" max="1699" width="12.140625" style="153" customWidth="1"/>
    <col min="1700" max="1700" width="6.85546875" style="153" bestFit="1" customWidth="1"/>
    <col min="1701" max="1701" width="14.7109375" style="153" customWidth="1"/>
    <col min="1702" max="1703" width="0.85546875" style="153" customWidth="1"/>
    <col min="1704" max="1704" width="18.28515625" style="153" customWidth="1"/>
    <col min="1705" max="1705" width="10.140625" style="153" bestFit="1" customWidth="1"/>
    <col min="1706" max="1706" width="6" style="153" bestFit="1" customWidth="1"/>
    <col min="1707" max="1707" width="12.85546875" style="153" customWidth="1"/>
    <col min="1708" max="1946" width="11" style="153"/>
    <col min="1947" max="1947" width="0.85546875" style="153" customWidth="1"/>
    <col min="1948" max="1948" width="3.42578125" style="153" customWidth="1"/>
    <col min="1949" max="1949" width="5.42578125" style="153" customWidth="1"/>
    <col min="1950" max="1950" width="6.5703125" style="153" customWidth="1"/>
    <col min="1951" max="1951" width="6.85546875" style="153" customWidth="1"/>
    <col min="1952" max="1953" width="5.42578125" style="153" customWidth="1"/>
    <col min="1954" max="1954" width="7.7109375" style="153" customWidth="1"/>
    <col min="1955" max="1955" width="12.140625" style="153" customWidth="1"/>
    <col min="1956" max="1956" width="6.85546875" style="153" bestFit="1" customWidth="1"/>
    <col min="1957" max="1957" width="14.7109375" style="153" customWidth="1"/>
    <col min="1958" max="1959" width="0.85546875" style="153" customWidth="1"/>
    <col min="1960" max="1960" width="18.28515625" style="153" customWidth="1"/>
    <col min="1961" max="1961" width="10.140625" style="153" bestFit="1" customWidth="1"/>
    <col min="1962" max="1962" width="6" style="153" bestFit="1" customWidth="1"/>
    <col min="1963" max="1963" width="12.85546875" style="153" customWidth="1"/>
    <col min="1964" max="2202" width="11" style="153"/>
    <col min="2203" max="2203" width="0.85546875" style="153" customWidth="1"/>
    <col min="2204" max="2204" width="3.42578125" style="153" customWidth="1"/>
    <col min="2205" max="2205" width="5.42578125" style="153" customWidth="1"/>
    <col min="2206" max="2206" width="6.5703125" style="153" customWidth="1"/>
    <col min="2207" max="2207" width="6.85546875" style="153" customWidth="1"/>
    <col min="2208" max="2209" width="5.42578125" style="153" customWidth="1"/>
    <col min="2210" max="2210" width="7.7109375" style="153" customWidth="1"/>
    <col min="2211" max="2211" width="12.140625" style="153" customWidth="1"/>
    <col min="2212" max="2212" width="6.85546875" style="153" bestFit="1" customWidth="1"/>
    <col min="2213" max="2213" width="14.7109375" style="153" customWidth="1"/>
    <col min="2214" max="2215" width="0.85546875" style="153" customWidth="1"/>
    <col min="2216" max="2216" width="18.28515625" style="153" customWidth="1"/>
    <col min="2217" max="2217" width="10.140625" style="153" bestFit="1" customWidth="1"/>
    <col min="2218" max="2218" width="6" style="153" bestFit="1" customWidth="1"/>
    <col min="2219" max="2219" width="12.85546875" style="153" customWidth="1"/>
    <col min="2220" max="2458" width="11" style="153"/>
    <col min="2459" max="2459" width="0.85546875" style="153" customWidth="1"/>
    <col min="2460" max="2460" width="3.42578125" style="153" customWidth="1"/>
    <col min="2461" max="2461" width="5.42578125" style="153" customWidth="1"/>
    <col min="2462" max="2462" width="6.5703125" style="153" customWidth="1"/>
    <col min="2463" max="2463" width="6.85546875" style="153" customWidth="1"/>
    <col min="2464" max="2465" width="5.42578125" style="153" customWidth="1"/>
    <col min="2466" max="2466" width="7.7109375" style="153" customWidth="1"/>
    <col min="2467" max="2467" width="12.140625" style="153" customWidth="1"/>
    <col min="2468" max="2468" width="6.85546875" style="153" bestFit="1" customWidth="1"/>
    <col min="2469" max="2469" width="14.7109375" style="153" customWidth="1"/>
    <col min="2470" max="2471" width="0.85546875" style="153" customWidth="1"/>
    <col min="2472" max="2472" width="18.28515625" style="153" customWidth="1"/>
    <col min="2473" max="2473" width="10.140625" style="153" bestFit="1" customWidth="1"/>
    <col min="2474" max="2474" width="6" style="153" bestFit="1" customWidth="1"/>
    <col min="2475" max="2475" width="12.85546875" style="153" customWidth="1"/>
    <col min="2476" max="2714" width="11" style="153"/>
    <col min="2715" max="2715" width="0.85546875" style="153" customWidth="1"/>
    <col min="2716" max="2716" width="3.42578125" style="153" customWidth="1"/>
    <col min="2717" max="2717" width="5.42578125" style="153" customWidth="1"/>
    <col min="2718" max="2718" width="6.5703125" style="153" customWidth="1"/>
    <col min="2719" max="2719" width="6.85546875" style="153" customWidth="1"/>
    <col min="2720" max="2721" width="5.42578125" style="153" customWidth="1"/>
    <col min="2722" max="2722" width="7.7109375" style="153" customWidth="1"/>
    <col min="2723" max="2723" width="12.140625" style="153" customWidth="1"/>
    <col min="2724" max="2724" width="6.85546875" style="153" bestFit="1" customWidth="1"/>
    <col min="2725" max="2725" width="14.7109375" style="153" customWidth="1"/>
    <col min="2726" max="2727" width="0.85546875" style="153" customWidth="1"/>
    <col min="2728" max="2728" width="18.28515625" style="153" customWidth="1"/>
    <col min="2729" max="2729" width="10.140625" style="153" bestFit="1" customWidth="1"/>
    <col min="2730" max="2730" width="6" style="153" bestFit="1" customWidth="1"/>
    <col min="2731" max="2731" width="12.85546875" style="153" customWidth="1"/>
    <col min="2732" max="2970" width="11" style="153"/>
    <col min="2971" max="2971" width="0.85546875" style="153" customWidth="1"/>
    <col min="2972" max="2972" width="3.42578125" style="153" customWidth="1"/>
    <col min="2973" max="2973" width="5.42578125" style="153" customWidth="1"/>
    <col min="2974" max="2974" width="6.5703125" style="153" customWidth="1"/>
    <col min="2975" max="2975" width="6.85546875" style="153" customWidth="1"/>
    <col min="2976" max="2977" width="5.42578125" style="153" customWidth="1"/>
    <col min="2978" max="2978" width="7.7109375" style="153" customWidth="1"/>
    <col min="2979" max="2979" width="12.140625" style="153" customWidth="1"/>
    <col min="2980" max="2980" width="6.85546875" style="153" bestFit="1" customWidth="1"/>
    <col min="2981" max="2981" width="14.7109375" style="153" customWidth="1"/>
    <col min="2982" max="2983" width="0.85546875" style="153" customWidth="1"/>
    <col min="2984" max="2984" width="18.28515625" style="153" customWidth="1"/>
    <col min="2985" max="2985" width="10.140625" style="153" bestFit="1" customWidth="1"/>
    <col min="2986" max="2986" width="6" style="153" bestFit="1" customWidth="1"/>
    <col min="2987" max="2987" width="12.85546875" style="153" customWidth="1"/>
    <col min="2988" max="3226" width="11" style="153"/>
    <col min="3227" max="3227" width="0.85546875" style="153" customWidth="1"/>
    <col min="3228" max="3228" width="3.42578125" style="153" customWidth="1"/>
    <col min="3229" max="3229" width="5.42578125" style="153" customWidth="1"/>
    <col min="3230" max="3230" width="6.5703125" style="153" customWidth="1"/>
    <col min="3231" max="3231" width="6.85546875" style="153" customWidth="1"/>
    <col min="3232" max="3233" width="5.42578125" style="153" customWidth="1"/>
    <col min="3234" max="3234" width="7.7109375" style="153" customWidth="1"/>
    <col min="3235" max="3235" width="12.140625" style="153" customWidth="1"/>
    <col min="3236" max="3236" width="6.85546875" style="153" bestFit="1" customWidth="1"/>
    <col min="3237" max="3237" width="14.7109375" style="153" customWidth="1"/>
    <col min="3238" max="3239" width="0.85546875" style="153" customWidth="1"/>
    <col min="3240" max="3240" width="18.28515625" style="153" customWidth="1"/>
    <col min="3241" max="3241" width="10.140625" style="153" bestFit="1" customWidth="1"/>
    <col min="3242" max="3242" width="6" style="153" bestFit="1" customWidth="1"/>
    <col min="3243" max="3243" width="12.85546875" style="153" customWidth="1"/>
    <col min="3244" max="3482" width="11" style="153"/>
    <col min="3483" max="3483" width="0.85546875" style="153" customWidth="1"/>
    <col min="3484" max="3484" width="3.42578125" style="153" customWidth="1"/>
    <col min="3485" max="3485" width="5.42578125" style="153" customWidth="1"/>
    <col min="3486" max="3486" width="6.5703125" style="153" customWidth="1"/>
    <col min="3487" max="3487" width="6.85546875" style="153" customWidth="1"/>
    <col min="3488" max="3489" width="5.42578125" style="153" customWidth="1"/>
    <col min="3490" max="3490" width="7.7109375" style="153" customWidth="1"/>
    <col min="3491" max="3491" width="12.140625" style="153" customWidth="1"/>
    <col min="3492" max="3492" width="6.85546875" style="153" bestFit="1" customWidth="1"/>
    <col min="3493" max="3493" width="14.7109375" style="153" customWidth="1"/>
    <col min="3494" max="3495" width="0.85546875" style="153" customWidth="1"/>
    <col min="3496" max="3496" width="18.28515625" style="153" customWidth="1"/>
    <col min="3497" max="3497" width="10.140625" style="153" bestFit="1" customWidth="1"/>
    <col min="3498" max="3498" width="6" style="153" bestFit="1" customWidth="1"/>
    <col min="3499" max="3499" width="12.85546875" style="153" customWidth="1"/>
    <col min="3500" max="3738" width="11" style="153"/>
    <col min="3739" max="3739" width="0.85546875" style="153" customWidth="1"/>
    <col min="3740" max="3740" width="3.42578125" style="153" customWidth="1"/>
    <col min="3741" max="3741" width="5.42578125" style="153" customWidth="1"/>
    <col min="3742" max="3742" width="6.5703125" style="153" customWidth="1"/>
    <col min="3743" max="3743" width="6.85546875" style="153" customWidth="1"/>
    <col min="3744" max="3745" width="5.42578125" style="153" customWidth="1"/>
    <col min="3746" max="3746" width="7.7109375" style="153" customWidth="1"/>
    <col min="3747" max="3747" width="12.140625" style="153" customWidth="1"/>
    <col min="3748" max="3748" width="6.85546875" style="153" bestFit="1" customWidth="1"/>
    <col min="3749" max="3749" width="14.7109375" style="153" customWidth="1"/>
    <col min="3750" max="3751" width="0.85546875" style="153" customWidth="1"/>
    <col min="3752" max="3752" width="18.28515625" style="153" customWidth="1"/>
    <col min="3753" max="3753" width="10.140625" style="153" bestFit="1" customWidth="1"/>
    <col min="3754" max="3754" width="6" style="153" bestFit="1" customWidth="1"/>
    <col min="3755" max="3755" width="12.85546875" style="153" customWidth="1"/>
    <col min="3756" max="3994" width="11" style="153"/>
    <col min="3995" max="3995" width="0.85546875" style="153" customWidth="1"/>
    <col min="3996" max="3996" width="3.42578125" style="153" customWidth="1"/>
    <col min="3997" max="3997" width="5.42578125" style="153" customWidth="1"/>
    <col min="3998" max="3998" width="6.5703125" style="153" customWidth="1"/>
    <col min="3999" max="3999" width="6.85546875" style="153" customWidth="1"/>
    <col min="4000" max="4001" width="5.42578125" style="153" customWidth="1"/>
    <col min="4002" max="4002" width="7.7109375" style="153" customWidth="1"/>
    <col min="4003" max="4003" width="12.140625" style="153" customWidth="1"/>
    <col min="4004" max="4004" width="6.85546875" style="153" bestFit="1" customWidth="1"/>
    <col min="4005" max="4005" width="14.7109375" style="153" customWidth="1"/>
    <col min="4006" max="4007" width="0.85546875" style="153" customWidth="1"/>
    <col min="4008" max="4008" width="18.28515625" style="153" customWidth="1"/>
    <col min="4009" max="4009" width="10.140625" style="153" bestFit="1" customWidth="1"/>
    <col min="4010" max="4010" width="6" style="153" bestFit="1" customWidth="1"/>
    <col min="4011" max="4011" width="12.85546875" style="153" customWidth="1"/>
    <col min="4012" max="4250" width="11" style="153"/>
    <col min="4251" max="4251" width="0.85546875" style="153" customWidth="1"/>
    <col min="4252" max="4252" width="3.42578125" style="153" customWidth="1"/>
    <col min="4253" max="4253" width="5.42578125" style="153" customWidth="1"/>
    <col min="4254" max="4254" width="6.5703125" style="153" customWidth="1"/>
    <col min="4255" max="4255" width="6.85546875" style="153" customWidth="1"/>
    <col min="4256" max="4257" width="5.42578125" style="153" customWidth="1"/>
    <col min="4258" max="4258" width="7.7109375" style="153" customWidth="1"/>
    <col min="4259" max="4259" width="12.140625" style="153" customWidth="1"/>
    <col min="4260" max="4260" width="6.85546875" style="153" bestFit="1" customWidth="1"/>
    <col min="4261" max="4261" width="14.7109375" style="153" customWidth="1"/>
    <col min="4262" max="4263" width="0.85546875" style="153" customWidth="1"/>
    <col min="4264" max="4264" width="18.28515625" style="153" customWidth="1"/>
    <col min="4265" max="4265" width="10.140625" style="153" bestFit="1" customWidth="1"/>
    <col min="4266" max="4266" width="6" style="153" bestFit="1" customWidth="1"/>
    <col min="4267" max="4267" width="12.85546875" style="153" customWidth="1"/>
    <col min="4268" max="4506" width="11" style="153"/>
    <col min="4507" max="4507" width="0.85546875" style="153" customWidth="1"/>
    <col min="4508" max="4508" width="3.42578125" style="153" customWidth="1"/>
    <col min="4509" max="4509" width="5.42578125" style="153" customWidth="1"/>
    <col min="4510" max="4510" width="6.5703125" style="153" customWidth="1"/>
    <col min="4511" max="4511" width="6.85546875" style="153" customWidth="1"/>
    <col min="4512" max="4513" width="5.42578125" style="153" customWidth="1"/>
    <col min="4514" max="4514" width="7.7109375" style="153" customWidth="1"/>
    <col min="4515" max="4515" width="12.140625" style="153" customWidth="1"/>
    <col min="4516" max="4516" width="6.85546875" style="153" bestFit="1" customWidth="1"/>
    <col min="4517" max="4517" width="14.7109375" style="153" customWidth="1"/>
    <col min="4518" max="4519" width="0.85546875" style="153" customWidth="1"/>
    <col min="4520" max="4520" width="18.28515625" style="153" customWidth="1"/>
    <col min="4521" max="4521" width="10.140625" style="153" bestFit="1" customWidth="1"/>
    <col min="4522" max="4522" width="6" style="153" bestFit="1" customWidth="1"/>
    <col min="4523" max="4523" width="12.85546875" style="153" customWidth="1"/>
    <col min="4524" max="4762" width="11" style="153"/>
    <col min="4763" max="4763" width="0.85546875" style="153" customWidth="1"/>
    <col min="4764" max="4764" width="3.42578125" style="153" customWidth="1"/>
    <col min="4765" max="4765" width="5.42578125" style="153" customWidth="1"/>
    <col min="4766" max="4766" width="6.5703125" style="153" customWidth="1"/>
    <col min="4767" max="4767" width="6.85546875" style="153" customWidth="1"/>
    <col min="4768" max="4769" width="5.42578125" style="153" customWidth="1"/>
    <col min="4770" max="4770" width="7.7109375" style="153" customWidth="1"/>
    <col min="4771" max="4771" width="12.140625" style="153" customWidth="1"/>
    <col min="4772" max="4772" width="6.85546875" style="153" bestFit="1" customWidth="1"/>
    <col min="4773" max="4773" width="14.7109375" style="153" customWidth="1"/>
    <col min="4774" max="4775" width="0.85546875" style="153" customWidth="1"/>
    <col min="4776" max="4776" width="18.28515625" style="153" customWidth="1"/>
    <col min="4777" max="4777" width="10.140625" style="153" bestFit="1" customWidth="1"/>
    <col min="4778" max="4778" width="6" style="153" bestFit="1" customWidth="1"/>
    <col min="4779" max="4779" width="12.85546875" style="153" customWidth="1"/>
    <col min="4780" max="5018" width="11" style="153"/>
    <col min="5019" max="5019" width="0.85546875" style="153" customWidth="1"/>
    <col min="5020" max="5020" width="3.42578125" style="153" customWidth="1"/>
    <col min="5021" max="5021" width="5.42578125" style="153" customWidth="1"/>
    <col min="5022" max="5022" width="6.5703125" style="153" customWidth="1"/>
    <col min="5023" max="5023" width="6.85546875" style="153" customWidth="1"/>
    <col min="5024" max="5025" width="5.42578125" style="153" customWidth="1"/>
    <col min="5026" max="5026" width="7.7109375" style="153" customWidth="1"/>
    <col min="5027" max="5027" width="12.140625" style="153" customWidth="1"/>
    <col min="5028" max="5028" width="6.85546875" style="153" bestFit="1" customWidth="1"/>
    <col min="5029" max="5029" width="14.7109375" style="153" customWidth="1"/>
    <col min="5030" max="5031" width="0.85546875" style="153" customWidth="1"/>
    <col min="5032" max="5032" width="18.28515625" style="153" customWidth="1"/>
    <col min="5033" max="5033" width="10.140625" style="153" bestFit="1" customWidth="1"/>
    <col min="5034" max="5034" width="6" style="153" bestFit="1" customWidth="1"/>
    <col min="5035" max="5035" width="12.85546875" style="153" customWidth="1"/>
    <col min="5036" max="5274" width="11" style="153"/>
    <col min="5275" max="5275" width="0.85546875" style="153" customWidth="1"/>
    <col min="5276" max="5276" width="3.42578125" style="153" customWidth="1"/>
    <col min="5277" max="5277" width="5.42578125" style="153" customWidth="1"/>
    <col min="5278" max="5278" width="6.5703125" style="153" customWidth="1"/>
    <col min="5279" max="5279" width="6.85546875" style="153" customWidth="1"/>
    <col min="5280" max="5281" width="5.42578125" style="153" customWidth="1"/>
    <col min="5282" max="5282" width="7.7109375" style="153" customWidth="1"/>
    <col min="5283" max="5283" width="12.140625" style="153" customWidth="1"/>
    <col min="5284" max="5284" width="6.85546875" style="153" bestFit="1" customWidth="1"/>
    <col min="5285" max="5285" width="14.7109375" style="153" customWidth="1"/>
    <col min="5286" max="5287" width="0.85546875" style="153" customWidth="1"/>
    <col min="5288" max="5288" width="18.28515625" style="153" customWidth="1"/>
    <col min="5289" max="5289" width="10.140625" style="153" bestFit="1" customWidth="1"/>
    <col min="5290" max="5290" width="6" style="153" bestFit="1" customWidth="1"/>
    <col min="5291" max="5291" width="12.85546875" style="153" customWidth="1"/>
    <col min="5292" max="5530" width="11" style="153"/>
    <col min="5531" max="5531" width="0.85546875" style="153" customWidth="1"/>
    <col min="5532" max="5532" width="3.42578125" style="153" customWidth="1"/>
    <col min="5533" max="5533" width="5.42578125" style="153" customWidth="1"/>
    <col min="5534" max="5534" width="6.5703125" style="153" customWidth="1"/>
    <col min="5535" max="5535" width="6.85546875" style="153" customWidth="1"/>
    <col min="5536" max="5537" width="5.42578125" style="153" customWidth="1"/>
    <col min="5538" max="5538" width="7.7109375" style="153" customWidth="1"/>
    <col min="5539" max="5539" width="12.140625" style="153" customWidth="1"/>
    <col min="5540" max="5540" width="6.85546875" style="153" bestFit="1" customWidth="1"/>
    <col min="5541" max="5541" width="14.7109375" style="153" customWidth="1"/>
    <col min="5542" max="5543" width="0.85546875" style="153" customWidth="1"/>
    <col min="5544" max="5544" width="18.28515625" style="153" customWidth="1"/>
    <col min="5545" max="5545" width="10.140625" style="153" bestFit="1" customWidth="1"/>
    <col min="5546" max="5546" width="6" style="153" bestFit="1" customWidth="1"/>
    <col min="5547" max="5547" width="12.85546875" style="153" customWidth="1"/>
    <col min="5548" max="5786" width="11" style="153"/>
    <col min="5787" max="5787" width="0.85546875" style="153" customWidth="1"/>
    <col min="5788" max="5788" width="3.42578125" style="153" customWidth="1"/>
    <col min="5789" max="5789" width="5.42578125" style="153" customWidth="1"/>
    <col min="5790" max="5790" width="6.5703125" style="153" customWidth="1"/>
    <col min="5791" max="5791" width="6.85546875" style="153" customWidth="1"/>
    <col min="5792" max="5793" width="5.42578125" style="153" customWidth="1"/>
    <col min="5794" max="5794" width="7.7109375" style="153" customWidth="1"/>
    <col min="5795" max="5795" width="12.140625" style="153" customWidth="1"/>
    <col min="5796" max="5796" width="6.85546875" style="153" bestFit="1" customWidth="1"/>
    <col min="5797" max="5797" width="14.7109375" style="153" customWidth="1"/>
    <col min="5798" max="5799" width="0.85546875" style="153" customWidth="1"/>
    <col min="5800" max="5800" width="18.28515625" style="153" customWidth="1"/>
    <col min="5801" max="5801" width="10.140625" style="153" bestFit="1" customWidth="1"/>
    <col min="5802" max="5802" width="6" style="153" bestFit="1" customWidth="1"/>
    <col min="5803" max="5803" width="12.85546875" style="153" customWidth="1"/>
    <col min="5804" max="6042" width="11" style="153"/>
    <col min="6043" max="6043" width="0.85546875" style="153" customWidth="1"/>
    <col min="6044" max="6044" width="3.42578125" style="153" customWidth="1"/>
    <col min="6045" max="6045" width="5.42578125" style="153" customWidth="1"/>
    <col min="6046" max="6046" width="6.5703125" style="153" customWidth="1"/>
    <col min="6047" max="6047" width="6.85546875" style="153" customWidth="1"/>
    <col min="6048" max="6049" width="5.42578125" style="153" customWidth="1"/>
    <col min="6050" max="6050" width="7.7109375" style="153" customWidth="1"/>
    <col min="6051" max="6051" width="12.140625" style="153" customWidth="1"/>
    <col min="6052" max="6052" width="6.85546875" style="153" bestFit="1" customWidth="1"/>
    <col min="6053" max="6053" width="14.7109375" style="153" customWidth="1"/>
    <col min="6054" max="6055" width="0.85546875" style="153" customWidth="1"/>
    <col min="6056" max="6056" width="18.28515625" style="153" customWidth="1"/>
    <col min="6057" max="6057" width="10.140625" style="153" bestFit="1" customWidth="1"/>
    <col min="6058" max="6058" width="6" style="153" bestFit="1" customWidth="1"/>
    <col min="6059" max="6059" width="12.85546875" style="153" customWidth="1"/>
    <col min="6060" max="6298" width="11" style="153"/>
    <col min="6299" max="6299" width="0.85546875" style="153" customWidth="1"/>
    <col min="6300" max="6300" width="3.42578125" style="153" customWidth="1"/>
    <col min="6301" max="6301" width="5.42578125" style="153" customWidth="1"/>
    <col min="6302" max="6302" width="6.5703125" style="153" customWidth="1"/>
    <col min="6303" max="6303" width="6.85546875" style="153" customWidth="1"/>
    <col min="6304" max="6305" width="5.42578125" style="153" customWidth="1"/>
    <col min="6306" max="6306" width="7.7109375" style="153" customWidth="1"/>
    <col min="6307" max="6307" width="12.140625" style="153" customWidth="1"/>
    <col min="6308" max="6308" width="6.85546875" style="153" bestFit="1" customWidth="1"/>
    <col min="6309" max="6309" width="14.7109375" style="153" customWidth="1"/>
    <col min="6310" max="6311" width="0.85546875" style="153" customWidth="1"/>
    <col min="6312" max="6312" width="18.28515625" style="153" customWidth="1"/>
    <col min="6313" max="6313" width="10.140625" style="153" bestFit="1" customWidth="1"/>
    <col min="6314" max="6314" width="6" style="153" bestFit="1" customWidth="1"/>
    <col min="6315" max="6315" width="12.85546875" style="153" customWidth="1"/>
    <col min="6316" max="6554" width="11" style="153"/>
    <col min="6555" max="6555" width="0.85546875" style="153" customWidth="1"/>
    <col min="6556" max="6556" width="3.42578125" style="153" customWidth="1"/>
    <col min="6557" max="6557" width="5.42578125" style="153" customWidth="1"/>
    <col min="6558" max="6558" width="6.5703125" style="153" customWidth="1"/>
    <col min="6559" max="6559" width="6.85546875" style="153" customWidth="1"/>
    <col min="6560" max="6561" width="5.42578125" style="153" customWidth="1"/>
    <col min="6562" max="6562" width="7.7109375" style="153" customWidth="1"/>
    <col min="6563" max="6563" width="12.140625" style="153" customWidth="1"/>
    <col min="6564" max="6564" width="6.85546875" style="153" bestFit="1" customWidth="1"/>
    <col min="6565" max="6565" width="14.7109375" style="153" customWidth="1"/>
    <col min="6566" max="6567" width="0.85546875" style="153" customWidth="1"/>
    <col min="6568" max="6568" width="18.28515625" style="153" customWidth="1"/>
    <col min="6569" max="6569" width="10.140625" style="153" bestFit="1" customWidth="1"/>
    <col min="6570" max="6570" width="6" style="153" bestFit="1" customWidth="1"/>
    <col min="6571" max="6571" width="12.85546875" style="153" customWidth="1"/>
    <col min="6572" max="6810" width="11" style="153"/>
    <col min="6811" max="6811" width="0.85546875" style="153" customWidth="1"/>
    <col min="6812" max="6812" width="3.42578125" style="153" customWidth="1"/>
    <col min="6813" max="6813" width="5.42578125" style="153" customWidth="1"/>
    <col min="6814" max="6814" width="6.5703125" style="153" customWidth="1"/>
    <col min="6815" max="6815" width="6.85546875" style="153" customWidth="1"/>
    <col min="6816" max="6817" width="5.42578125" style="153" customWidth="1"/>
    <col min="6818" max="6818" width="7.7109375" style="153" customWidth="1"/>
    <col min="6819" max="6819" width="12.140625" style="153" customWidth="1"/>
    <col min="6820" max="6820" width="6.85546875" style="153" bestFit="1" customWidth="1"/>
    <col min="6821" max="6821" width="14.7109375" style="153" customWidth="1"/>
    <col min="6822" max="6823" width="0.85546875" style="153" customWidth="1"/>
    <col min="6824" max="6824" width="18.28515625" style="153" customWidth="1"/>
    <col min="6825" max="6825" width="10.140625" style="153" bestFit="1" customWidth="1"/>
    <col min="6826" max="6826" width="6" style="153" bestFit="1" customWidth="1"/>
    <col min="6827" max="6827" width="12.85546875" style="153" customWidth="1"/>
    <col min="6828" max="7066" width="11" style="153"/>
    <col min="7067" max="7067" width="0.85546875" style="153" customWidth="1"/>
    <col min="7068" max="7068" width="3.42578125" style="153" customWidth="1"/>
    <col min="7069" max="7069" width="5.42578125" style="153" customWidth="1"/>
    <col min="7070" max="7070" width="6.5703125" style="153" customWidth="1"/>
    <col min="7071" max="7071" width="6.85546875" style="153" customWidth="1"/>
    <col min="7072" max="7073" width="5.42578125" style="153" customWidth="1"/>
    <col min="7074" max="7074" width="7.7109375" style="153" customWidth="1"/>
    <col min="7075" max="7075" width="12.140625" style="153" customWidth="1"/>
    <col min="7076" max="7076" width="6.85546875" style="153" bestFit="1" customWidth="1"/>
    <col min="7077" max="7077" width="14.7109375" style="153" customWidth="1"/>
    <col min="7078" max="7079" width="0.85546875" style="153" customWidth="1"/>
    <col min="7080" max="7080" width="18.28515625" style="153" customWidth="1"/>
    <col min="7081" max="7081" width="10.140625" style="153" bestFit="1" customWidth="1"/>
    <col min="7082" max="7082" width="6" style="153" bestFit="1" customWidth="1"/>
    <col min="7083" max="7083" width="12.85546875" style="153" customWidth="1"/>
    <col min="7084" max="7322" width="11" style="153"/>
    <col min="7323" max="7323" width="0.85546875" style="153" customWidth="1"/>
    <col min="7324" max="7324" width="3.42578125" style="153" customWidth="1"/>
    <col min="7325" max="7325" width="5.42578125" style="153" customWidth="1"/>
    <col min="7326" max="7326" width="6.5703125" style="153" customWidth="1"/>
    <col min="7327" max="7327" width="6.85546875" style="153" customWidth="1"/>
    <col min="7328" max="7329" width="5.42578125" style="153" customWidth="1"/>
    <col min="7330" max="7330" width="7.7109375" style="153" customWidth="1"/>
    <col min="7331" max="7331" width="12.140625" style="153" customWidth="1"/>
    <col min="7332" max="7332" width="6.85546875" style="153" bestFit="1" customWidth="1"/>
    <col min="7333" max="7333" width="14.7109375" style="153" customWidth="1"/>
    <col min="7334" max="7335" width="0.85546875" style="153" customWidth="1"/>
    <col min="7336" max="7336" width="18.28515625" style="153" customWidth="1"/>
    <col min="7337" max="7337" width="10.140625" style="153" bestFit="1" customWidth="1"/>
    <col min="7338" max="7338" width="6" style="153" bestFit="1" customWidth="1"/>
    <col min="7339" max="7339" width="12.85546875" style="153" customWidth="1"/>
    <col min="7340" max="7578" width="11" style="153"/>
    <col min="7579" max="7579" width="0.85546875" style="153" customWidth="1"/>
    <col min="7580" max="7580" width="3.42578125" style="153" customWidth="1"/>
    <col min="7581" max="7581" width="5.42578125" style="153" customWidth="1"/>
    <col min="7582" max="7582" width="6.5703125" style="153" customWidth="1"/>
    <col min="7583" max="7583" width="6.85546875" style="153" customWidth="1"/>
    <col min="7584" max="7585" width="5.42578125" style="153" customWidth="1"/>
    <col min="7586" max="7586" width="7.7109375" style="153" customWidth="1"/>
    <col min="7587" max="7587" width="12.140625" style="153" customWidth="1"/>
    <col min="7588" max="7588" width="6.85546875" style="153" bestFit="1" customWidth="1"/>
    <col min="7589" max="7589" width="14.7109375" style="153" customWidth="1"/>
    <col min="7590" max="7591" width="0.85546875" style="153" customWidth="1"/>
    <col min="7592" max="7592" width="18.28515625" style="153" customWidth="1"/>
    <col min="7593" max="7593" width="10.140625" style="153" bestFit="1" customWidth="1"/>
    <col min="7594" max="7594" width="6" style="153" bestFit="1" customWidth="1"/>
    <col min="7595" max="7595" width="12.85546875" style="153" customWidth="1"/>
    <col min="7596" max="7834" width="11" style="153"/>
    <col min="7835" max="7835" width="0.85546875" style="153" customWidth="1"/>
    <col min="7836" max="7836" width="3.42578125" style="153" customWidth="1"/>
    <col min="7837" max="7837" width="5.42578125" style="153" customWidth="1"/>
    <col min="7838" max="7838" width="6.5703125" style="153" customWidth="1"/>
    <col min="7839" max="7839" width="6.85546875" style="153" customWidth="1"/>
    <col min="7840" max="7841" width="5.42578125" style="153" customWidth="1"/>
    <col min="7842" max="7842" width="7.7109375" style="153" customWidth="1"/>
    <col min="7843" max="7843" width="12.140625" style="153" customWidth="1"/>
    <col min="7844" max="7844" width="6.85546875" style="153" bestFit="1" customWidth="1"/>
    <col min="7845" max="7845" width="14.7109375" style="153" customWidth="1"/>
    <col min="7846" max="7847" width="0.85546875" style="153" customWidth="1"/>
    <col min="7848" max="7848" width="18.28515625" style="153" customWidth="1"/>
    <col min="7849" max="7849" width="10.140625" style="153" bestFit="1" customWidth="1"/>
    <col min="7850" max="7850" width="6" style="153" bestFit="1" customWidth="1"/>
    <col min="7851" max="7851" width="12.85546875" style="153" customWidth="1"/>
    <col min="7852" max="8090" width="11" style="153"/>
    <col min="8091" max="8091" width="0.85546875" style="153" customWidth="1"/>
    <col min="8092" max="8092" width="3.42578125" style="153" customWidth="1"/>
    <col min="8093" max="8093" width="5.42578125" style="153" customWidth="1"/>
    <col min="8094" max="8094" width="6.5703125" style="153" customWidth="1"/>
    <col min="8095" max="8095" width="6.85546875" style="153" customWidth="1"/>
    <col min="8096" max="8097" width="5.42578125" style="153" customWidth="1"/>
    <col min="8098" max="8098" width="7.7109375" style="153" customWidth="1"/>
    <col min="8099" max="8099" width="12.140625" style="153" customWidth="1"/>
    <col min="8100" max="8100" width="6.85546875" style="153" bestFit="1" customWidth="1"/>
    <col min="8101" max="8101" width="14.7109375" style="153" customWidth="1"/>
    <col min="8102" max="8103" width="0.85546875" style="153" customWidth="1"/>
    <col min="8104" max="8104" width="18.28515625" style="153" customWidth="1"/>
    <col min="8105" max="8105" width="10.140625" style="153" bestFit="1" customWidth="1"/>
    <col min="8106" max="8106" width="6" style="153" bestFit="1" customWidth="1"/>
    <col min="8107" max="8107" width="12.85546875" style="153" customWidth="1"/>
    <col min="8108" max="8346" width="11" style="153"/>
    <col min="8347" max="8347" width="0.85546875" style="153" customWidth="1"/>
    <col min="8348" max="8348" width="3.42578125" style="153" customWidth="1"/>
    <col min="8349" max="8349" width="5.42578125" style="153" customWidth="1"/>
    <col min="8350" max="8350" width="6.5703125" style="153" customWidth="1"/>
    <col min="8351" max="8351" width="6.85546875" style="153" customWidth="1"/>
    <col min="8352" max="8353" width="5.42578125" style="153" customWidth="1"/>
    <col min="8354" max="8354" width="7.7109375" style="153" customWidth="1"/>
    <col min="8355" max="8355" width="12.140625" style="153" customWidth="1"/>
    <col min="8356" max="8356" width="6.85546875" style="153" bestFit="1" customWidth="1"/>
    <col min="8357" max="8357" width="14.7109375" style="153" customWidth="1"/>
    <col min="8358" max="8359" width="0.85546875" style="153" customWidth="1"/>
    <col min="8360" max="8360" width="18.28515625" style="153" customWidth="1"/>
    <col min="8361" max="8361" width="10.140625" style="153" bestFit="1" customWidth="1"/>
    <col min="8362" max="8362" width="6" style="153" bestFit="1" customWidth="1"/>
    <col min="8363" max="8363" width="12.85546875" style="153" customWidth="1"/>
    <col min="8364" max="8602" width="11" style="153"/>
    <col min="8603" max="8603" width="0.85546875" style="153" customWidth="1"/>
    <col min="8604" max="8604" width="3.42578125" style="153" customWidth="1"/>
    <col min="8605" max="8605" width="5.42578125" style="153" customWidth="1"/>
    <col min="8606" max="8606" width="6.5703125" style="153" customWidth="1"/>
    <col min="8607" max="8607" width="6.85546875" style="153" customWidth="1"/>
    <col min="8608" max="8609" width="5.42578125" style="153" customWidth="1"/>
    <col min="8610" max="8610" width="7.7109375" style="153" customWidth="1"/>
    <col min="8611" max="8611" width="12.140625" style="153" customWidth="1"/>
    <col min="8612" max="8612" width="6.85546875" style="153" bestFit="1" customWidth="1"/>
    <col min="8613" max="8613" width="14.7109375" style="153" customWidth="1"/>
    <col min="8614" max="8615" width="0.85546875" style="153" customWidth="1"/>
    <col min="8616" max="8616" width="18.28515625" style="153" customWidth="1"/>
    <col min="8617" max="8617" width="10.140625" style="153" bestFit="1" customWidth="1"/>
    <col min="8618" max="8618" width="6" style="153" bestFit="1" customWidth="1"/>
    <col min="8619" max="8619" width="12.85546875" style="153" customWidth="1"/>
    <col min="8620" max="8858" width="11" style="153"/>
    <col min="8859" max="8859" width="0.85546875" style="153" customWidth="1"/>
    <col min="8860" max="8860" width="3.42578125" style="153" customWidth="1"/>
    <col min="8861" max="8861" width="5.42578125" style="153" customWidth="1"/>
    <col min="8862" max="8862" width="6.5703125" style="153" customWidth="1"/>
    <col min="8863" max="8863" width="6.85546875" style="153" customWidth="1"/>
    <col min="8864" max="8865" width="5.42578125" style="153" customWidth="1"/>
    <col min="8866" max="8866" width="7.7109375" style="153" customWidth="1"/>
    <col min="8867" max="8867" width="12.140625" style="153" customWidth="1"/>
    <col min="8868" max="8868" width="6.85546875" style="153" bestFit="1" customWidth="1"/>
    <col min="8869" max="8869" width="14.7109375" style="153" customWidth="1"/>
    <col min="8870" max="8871" width="0.85546875" style="153" customWidth="1"/>
    <col min="8872" max="8872" width="18.28515625" style="153" customWidth="1"/>
    <col min="8873" max="8873" width="10.140625" style="153" bestFit="1" customWidth="1"/>
    <col min="8874" max="8874" width="6" style="153" bestFit="1" customWidth="1"/>
    <col min="8875" max="8875" width="12.85546875" style="153" customWidth="1"/>
    <col min="8876" max="9114" width="11" style="153"/>
    <col min="9115" max="9115" width="0.85546875" style="153" customWidth="1"/>
    <col min="9116" max="9116" width="3.42578125" style="153" customWidth="1"/>
    <col min="9117" max="9117" width="5.42578125" style="153" customWidth="1"/>
    <col min="9118" max="9118" width="6.5703125" style="153" customWidth="1"/>
    <col min="9119" max="9119" width="6.85546875" style="153" customWidth="1"/>
    <col min="9120" max="9121" width="5.42578125" style="153" customWidth="1"/>
    <col min="9122" max="9122" width="7.7109375" style="153" customWidth="1"/>
    <col min="9123" max="9123" width="12.140625" style="153" customWidth="1"/>
    <col min="9124" max="9124" width="6.85546875" style="153" bestFit="1" customWidth="1"/>
    <col min="9125" max="9125" width="14.7109375" style="153" customWidth="1"/>
    <col min="9126" max="9127" width="0.85546875" style="153" customWidth="1"/>
    <col min="9128" max="9128" width="18.28515625" style="153" customWidth="1"/>
    <col min="9129" max="9129" width="10.140625" style="153" bestFit="1" customWidth="1"/>
    <col min="9130" max="9130" width="6" style="153" bestFit="1" customWidth="1"/>
    <col min="9131" max="9131" width="12.85546875" style="153" customWidth="1"/>
    <col min="9132" max="9370" width="11" style="153"/>
    <col min="9371" max="9371" width="0.85546875" style="153" customWidth="1"/>
    <col min="9372" max="9372" width="3.42578125" style="153" customWidth="1"/>
    <col min="9373" max="9373" width="5.42578125" style="153" customWidth="1"/>
    <col min="9374" max="9374" width="6.5703125" style="153" customWidth="1"/>
    <col min="9375" max="9375" width="6.85546875" style="153" customWidth="1"/>
    <col min="9376" max="9377" width="5.42578125" style="153" customWidth="1"/>
    <col min="9378" max="9378" width="7.7109375" style="153" customWidth="1"/>
    <col min="9379" max="9379" width="12.140625" style="153" customWidth="1"/>
    <col min="9380" max="9380" width="6.85546875" style="153" bestFit="1" customWidth="1"/>
    <col min="9381" max="9381" width="14.7109375" style="153" customWidth="1"/>
    <col min="9382" max="9383" width="0.85546875" style="153" customWidth="1"/>
    <col min="9384" max="9384" width="18.28515625" style="153" customWidth="1"/>
    <col min="9385" max="9385" width="10.140625" style="153" bestFit="1" customWidth="1"/>
    <col min="9386" max="9386" width="6" style="153" bestFit="1" customWidth="1"/>
    <col min="9387" max="9387" width="12.85546875" style="153" customWidth="1"/>
    <col min="9388" max="9626" width="11" style="153"/>
    <col min="9627" max="9627" width="0.85546875" style="153" customWidth="1"/>
    <col min="9628" max="9628" width="3.42578125" style="153" customWidth="1"/>
    <col min="9629" max="9629" width="5.42578125" style="153" customWidth="1"/>
    <col min="9630" max="9630" width="6.5703125" style="153" customWidth="1"/>
    <col min="9631" max="9631" width="6.85546875" style="153" customWidth="1"/>
    <col min="9632" max="9633" width="5.42578125" style="153" customWidth="1"/>
    <col min="9634" max="9634" width="7.7109375" style="153" customWidth="1"/>
    <col min="9635" max="9635" width="12.140625" style="153" customWidth="1"/>
    <col min="9636" max="9636" width="6.85546875" style="153" bestFit="1" customWidth="1"/>
    <col min="9637" max="9637" width="14.7109375" style="153" customWidth="1"/>
    <col min="9638" max="9639" width="0.85546875" style="153" customWidth="1"/>
    <col min="9640" max="9640" width="18.28515625" style="153" customWidth="1"/>
    <col min="9641" max="9641" width="10.140625" style="153" bestFit="1" customWidth="1"/>
    <col min="9642" max="9642" width="6" style="153" bestFit="1" customWidth="1"/>
    <col min="9643" max="9643" width="12.85546875" style="153" customWidth="1"/>
    <col min="9644" max="9882" width="11" style="153"/>
    <col min="9883" max="9883" width="0.85546875" style="153" customWidth="1"/>
    <col min="9884" max="9884" width="3.42578125" style="153" customWidth="1"/>
    <col min="9885" max="9885" width="5.42578125" style="153" customWidth="1"/>
    <col min="9886" max="9886" width="6.5703125" style="153" customWidth="1"/>
    <col min="9887" max="9887" width="6.85546875" style="153" customWidth="1"/>
    <col min="9888" max="9889" width="5.42578125" style="153" customWidth="1"/>
    <col min="9890" max="9890" width="7.7109375" style="153" customWidth="1"/>
    <col min="9891" max="9891" width="12.140625" style="153" customWidth="1"/>
    <col min="9892" max="9892" width="6.85546875" style="153" bestFit="1" customWidth="1"/>
    <col min="9893" max="9893" width="14.7109375" style="153" customWidth="1"/>
    <col min="9894" max="9895" width="0.85546875" style="153" customWidth="1"/>
    <col min="9896" max="9896" width="18.28515625" style="153" customWidth="1"/>
    <col min="9897" max="9897" width="10.140625" style="153" bestFit="1" customWidth="1"/>
    <col min="9898" max="9898" width="6" style="153" bestFit="1" customWidth="1"/>
    <col min="9899" max="9899" width="12.85546875" style="153" customWidth="1"/>
    <col min="9900" max="10138" width="11" style="153"/>
    <col min="10139" max="10139" width="0.85546875" style="153" customWidth="1"/>
    <col min="10140" max="10140" width="3.42578125" style="153" customWidth="1"/>
    <col min="10141" max="10141" width="5.42578125" style="153" customWidth="1"/>
    <col min="10142" max="10142" width="6.5703125" style="153" customWidth="1"/>
    <col min="10143" max="10143" width="6.85546875" style="153" customWidth="1"/>
    <col min="10144" max="10145" width="5.42578125" style="153" customWidth="1"/>
    <col min="10146" max="10146" width="7.7109375" style="153" customWidth="1"/>
    <col min="10147" max="10147" width="12.140625" style="153" customWidth="1"/>
    <col min="10148" max="10148" width="6.85546875" style="153" bestFit="1" customWidth="1"/>
    <col min="10149" max="10149" width="14.7109375" style="153" customWidth="1"/>
    <col min="10150" max="10151" width="0.85546875" style="153" customWidth="1"/>
    <col min="10152" max="10152" width="18.28515625" style="153" customWidth="1"/>
    <col min="10153" max="10153" width="10.140625" style="153" bestFit="1" customWidth="1"/>
    <col min="10154" max="10154" width="6" style="153" bestFit="1" customWidth="1"/>
    <col min="10155" max="10155" width="12.85546875" style="153" customWidth="1"/>
    <col min="10156" max="10394" width="11" style="153"/>
    <col min="10395" max="10395" width="0.85546875" style="153" customWidth="1"/>
    <col min="10396" max="10396" width="3.42578125" style="153" customWidth="1"/>
    <col min="10397" max="10397" width="5.42578125" style="153" customWidth="1"/>
    <col min="10398" max="10398" width="6.5703125" style="153" customWidth="1"/>
    <col min="10399" max="10399" width="6.85546875" style="153" customWidth="1"/>
    <col min="10400" max="10401" width="5.42578125" style="153" customWidth="1"/>
    <col min="10402" max="10402" width="7.7109375" style="153" customWidth="1"/>
    <col min="10403" max="10403" width="12.140625" style="153" customWidth="1"/>
    <col min="10404" max="10404" width="6.85546875" style="153" bestFit="1" customWidth="1"/>
    <col min="10405" max="10405" width="14.7109375" style="153" customWidth="1"/>
    <col min="10406" max="10407" width="0.85546875" style="153" customWidth="1"/>
    <col min="10408" max="10408" width="18.28515625" style="153" customWidth="1"/>
    <col min="10409" max="10409" width="10.140625" style="153" bestFit="1" customWidth="1"/>
    <col min="10410" max="10410" width="6" style="153" bestFit="1" customWidth="1"/>
    <col min="10411" max="10411" width="12.85546875" style="153" customWidth="1"/>
    <col min="10412" max="10650" width="11" style="153"/>
    <col min="10651" max="10651" width="0.85546875" style="153" customWidth="1"/>
    <col min="10652" max="10652" width="3.42578125" style="153" customWidth="1"/>
    <col min="10653" max="10653" width="5.42578125" style="153" customWidth="1"/>
    <col min="10654" max="10654" width="6.5703125" style="153" customWidth="1"/>
    <col min="10655" max="10655" width="6.85546875" style="153" customWidth="1"/>
    <col min="10656" max="10657" width="5.42578125" style="153" customWidth="1"/>
    <col min="10658" max="10658" width="7.7109375" style="153" customWidth="1"/>
    <col min="10659" max="10659" width="12.140625" style="153" customWidth="1"/>
    <col min="10660" max="10660" width="6.85546875" style="153" bestFit="1" customWidth="1"/>
    <col min="10661" max="10661" width="14.7109375" style="153" customWidth="1"/>
    <col min="10662" max="10663" width="0.85546875" style="153" customWidth="1"/>
    <col min="10664" max="10664" width="18.28515625" style="153" customWidth="1"/>
    <col min="10665" max="10665" width="10.140625" style="153" bestFit="1" customWidth="1"/>
    <col min="10666" max="10666" width="6" style="153" bestFit="1" customWidth="1"/>
    <col min="10667" max="10667" width="12.85546875" style="153" customWidth="1"/>
    <col min="10668" max="10906" width="11" style="153"/>
    <col min="10907" max="10907" width="0.85546875" style="153" customWidth="1"/>
    <col min="10908" max="10908" width="3.42578125" style="153" customWidth="1"/>
    <col min="10909" max="10909" width="5.42578125" style="153" customWidth="1"/>
    <col min="10910" max="10910" width="6.5703125" style="153" customWidth="1"/>
    <col min="10911" max="10911" width="6.85546875" style="153" customWidth="1"/>
    <col min="10912" max="10913" width="5.42578125" style="153" customWidth="1"/>
    <col min="10914" max="10914" width="7.7109375" style="153" customWidth="1"/>
    <col min="10915" max="10915" width="12.140625" style="153" customWidth="1"/>
    <col min="10916" max="10916" width="6.85546875" style="153" bestFit="1" customWidth="1"/>
    <col min="10917" max="10917" width="14.7109375" style="153" customWidth="1"/>
    <col min="10918" max="10919" width="0.85546875" style="153" customWidth="1"/>
    <col min="10920" max="10920" width="18.28515625" style="153" customWidth="1"/>
    <col min="10921" max="10921" width="10.140625" style="153" bestFit="1" customWidth="1"/>
    <col min="10922" max="10922" width="6" style="153" bestFit="1" customWidth="1"/>
    <col min="10923" max="10923" width="12.85546875" style="153" customWidth="1"/>
    <col min="10924" max="11162" width="11" style="153"/>
    <col min="11163" max="11163" width="0.85546875" style="153" customWidth="1"/>
    <col min="11164" max="11164" width="3.42578125" style="153" customWidth="1"/>
    <col min="11165" max="11165" width="5.42578125" style="153" customWidth="1"/>
    <col min="11166" max="11166" width="6.5703125" style="153" customWidth="1"/>
    <col min="11167" max="11167" width="6.85546875" style="153" customWidth="1"/>
    <col min="11168" max="11169" width="5.42578125" style="153" customWidth="1"/>
    <col min="11170" max="11170" width="7.7109375" style="153" customWidth="1"/>
    <col min="11171" max="11171" width="12.140625" style="153" customWidth="1"/>
    <col min="11172" max="11172" width="6.85546875" style="153" bestFit="1" customWidth="1"/>
    <col min="11173" max="11173" width="14.7109375" style="153" customWidth="1"/>
    <col min="11174" max="11175" width="0.85546875" style="153" customWidth="1"/>
    <col min="11176" max="11176" width="18.28515625" style="153" customWidth="1"/>
    <col min="11177" max="11177" width="10.140625" style="153" bestFit="1" customWidth="1"/>
    <col min="11178" max="11178" width="6" style="153" bestFit="1" customWidth="1"/>
    <col min="11179" max="11179" width="12.85546875" style="153" customWidth="1"/>
    <col min="11180" max="11418" width="11" style="153"/>
    <col min="11419" max="11419" width="0.85546875" style="153" customWidth="1"/>
    <col min="11420" max="11420" width="3.42578125" style="153" customWidth="1"/>
    <col min="11421" max="11421" width="5.42578125" style="153" customWidth="1"/>
    <col min="11422" max="11422" width="6.5703125" style="153" customWidth="1"/>
    <col min="11423" max="11423" width="6.85546875" style="153" customWidth="1"/>
    <col min="11424" max="11425" width="5.42578125" style="153" customWidth="1"/>
    <col min="11426" max="11426" width="7.7109375" style="153" customWidth="1"/>
    <col min="11427" max="11427" width="12.140625" style="153" customWidth="1"/>
    <col min="11428" max="11428" width="6.85546875" style="153" bestFit="1" customWidth="1"/>
    <col min="11429" max="11429" width="14.7109375" style="153" customWidth="1"/>
    <col min="11430" max="11431" width="0.85546875" style="153" customWidth="1"/>
    <col min="11432" max="11432" width="18.28515625" style="153" customWidth="1"/>
    <col min="11433" max="11433" width="10.140625" style="153" bestFit="1" customWidth="1"/>
    <col min="11434" max="11434" width="6" style="153" bestFit="1" customWidth="1"/>
    <col min="11435" max="11435" width="12.85546875" style="153" customWidth="1"/>
    <col min="11436" max="11674" width="11" style="153"/>
    <col min="11675" max="11675" width="0.85546875" style="153" customWidth="1"/>
    <col min="11676" max="11676" width="3.42578125" style="153" customWidth="1"/>
    <col min="11677" max="11677" width="5.42578125" style="153" customWidth="1"/>
    <col min="11678" max="11678" width="6.5703125" style="153" customWidth="1"/>
    <col min="11679" max="11679" width="6.85546875" style="153" customWidth="1"/>
    <col min="11680" max="11681" width="5.42578125" style="153" customWidth="1"/>
    <col min="11682" max="11682" width="7.7109375" style="153" customWidth="1"/>
    <col min="11683" max="11683" width="12.140625" style="153" customWidth="1"/>
    <col min="11684" max="11684" width="6.85546875" style="153" bestFit="1" customWidth="1"/>
    <col min="11685" max="11685" width="14.7109375" style="153" customWidth="1"/>
    <col min="11686" max="11687" width="0.85546875" style="153" customWidth="1"/>
    <col min="11688" max="11688" width="18.28515625" style="153" customWidth="1"/>
    <col min="11689" max="11689" width="10.140625" style="153" bestFit="1" customWidth="1"/>
    <col min="11690" max="11690" width="6" style="153" bestFit="1" customWidth="1"/>
    <col min="11691" max="11691" width="12.85546875" style="153" customWidth="1"/>
    <col min="11692" max="11930" width="11" style="153"/>
    <col min="11931" max="11931" width="0.85546875" style="153" customWidth="1"/>
    <col min="11932" max="11932" width="3.42578125" style="153" customWidth="1"/>
    <col min="11933" max="11933" width="5.42578125" style="153" customWidth="1"/>
    <col min="11934" max="11934" width="6.5703125" style="153" customWidth="1"/>
    <col min="11935" max="11935" width="6.85546875" style="153" customWidth="1"/>
    <col min="11936" max="11937" width="5.42578125" style="153" customWidth="1"/>
    <col min="11938" max="11938" width="7.7109375" style="153" customWidth="1"/>
    <col min="11939" max="11939" width="12.140625" style="153" customWidth="1"/>
    <col min="11940" max="11940" width="6.85546875" style="153" bestFit="1" customWidth="1"/>
    <col min="11941" max="11941" width="14.7109375" style="153" customWidth="1"/>
    <col min="11942" max="11943" width="0.85546875" style="153" customWidth="1"/>
    <col min="11944" max="11944" width="18.28515625" style="153" customWidth="1"/>
    <col min="11945" max="11945" width="10.140625" style="153" bestFit="1" customWidth="1"/>
    <col min="11946" max="11946" width="6" style="153" bestFit="1" customWidth="1"/>
    <col min="11947" max="11947" width="12.85546875" style="153" customWidth="1"/>
    <col min="11948" max="12186" width="11" style="153"/>
    <col min="12187" max="12187" width="0.85546875" style="153" customWidth="1"/>
    <col min="12188" max="12188" width="3.42578125" style="153" customWidth="1"/>
    <col min="12189" max="12189" width="5.42578125" style="153" customWidth="1"/>
    <col min="12190" max="12190" width="6.5703125" style="153" customWidth="1"/>
    <col min="12191" max="12191" width="6.85546875" style="153" customWidth="1"/>
    <col min="12192" max="12193" width="5.42578125" style="153" customWidth="1"/>
    <col min="12194" max="12194" width="7.7109375" style="153" customWidth="1"/>
    <col min="12195" max="12195" width="12.140625" style="153" customWidth="1"/>
    <col min="12196" max="12196" width="6.85546875" style="153" bestFit="1" customWidth="1"/>
    <col min="12197" max="12197" width="14.7109375" style="153" customWidth="1"/>
    <col min="12198" max="12199" width="0.85546875" style="153" customWidth="1"/>
    <col min="12200" max="12200" width="18.28515625" style="153" customWidth="1"/>
    <col min="12201" max="12201" width="10.140625" style="153" bestFit="1" customWidth="1"/>
    <col min="12202" max="12202" width="6" style="153" bestFit="1" customWidth="1"/>
    <col min="12203" max="12203" width="12.85546875" style="153" customWidth="1"/>
    <col min="12204" max="12442" width="11" style="153"/>
    <col min="12443" max="12443" width="0.85546875" style="153" customWidth="1"/>
    <col min="12444" max="12444" width="3.42578125" style="153" customWidth="1"/>
    <col min="12445" max="12445" width="5.42578125" style="153" customWidth="1"/>
    <col min="12446" max="12446" width="6.5703125" style="153" customWidth="1"/>
    <col min="12447" max="12447" width="6.85546875" style="153" customWidth="1"/>
    <col min="12448" max="12449" width="5.42578125" style="153" customWidth="1"/>
    <col min="12450" max="12450" width="7.7109375" style="153" customWidth="1"/>
    <col min="12451" max="12451" width="12.140625" style="153" customWidth="1"/>
    <col min="12452" max="12452" width="6.85546875" style="153" bestFit="1" customWidth="1"/>
    <col min="12453" max="12453" width="14.7109375" style="153" customWidth="1"/>
    <col min="12454" max="12455" width="0.85546875" style="153" customWidth="1"/>
    <col min="12456" max="12456" width="18.28515625" style="153" customWidth="1"/>
    <col min="12457" max="12457" width="10.140625" style="153" bestFit="1" customWidth="1"/>
    <col min="12458" max="12458" width="6" style="153" bestFit="1" customWidth="1"/>
    <col min="12459" max="12459" width="12.85546875" style="153" customWidth="1"/>
    <col min="12460" max="12698" width="11" style="153"/>
    <col min="12699" max="12699" width="0.85546875" style="153" customWidth="1"/>
    <col min="12700" max="12700" width="3.42578125" style="153" customWidth="1"/>
    <col min="12701" max="12701" width="5.42578125" style="153" customWidth="1"/>
    <col min="12702" max="12702" width="6.5703125" style="153" customWidth="1"/>
    <col min="12703" max="12703" width="6.85546875" style="153" customWidth="1"/>
    <col min="12704" max="12705" width="5.42578125" style="153" customWidth="1"/>
    <col min="12706" max="12706" width="7.7109375" style="153" customWidth="1"/>
    <col min="12707" max="12707" width="12.140625" style="153" customWidth="1"/>
    <col min="12708" max="12708" width="6.85546875" style="153" bestFit="1" customWidth="1"/>
    <col min="12709" max="12709" width="14.7109375" style="153" customWidth="1"/>
    <col min="12710" max="12711" width="0.85546875" style="153" customWidth="1"/>
    <col min="12712" max="12712" width="18.28515625" style="153" customWidth="1"/>
    <col min="12713" max="12713" width="10.140625" style="153" bestFit="1" customWidth="1"/>
    <col min="12714" max="12714" width="6" style="153" bestFit="1" customWidth="1"/>
    <col min="12715" max="12715" width="12.85546875" style="153" customWidth="1"/>
    <col min="12716" max="12954" width="11" style="153"/>
    <col min="12955" max="12955" width="0.85546875" style="153" customWidth="1"/>
    <col min="12956" max="12956" width="3.42578125" style="153" customWidth="1"/>
    <col min="12957" max="12957" width="5.42578125" style="153" customWidth="1"/>
    <col min="12958" max="12958" width="6.5703125" style="153" customWidth="1"/>
    <col min="12959" max="12959" width="6.85546875" style="153" customWidth="1"/>
    <col min="12960" max="12961" width="5.42578125" style="153" customWidth="1"/>
    <col min="12962" max="12962" width="7.7109375" style="153" customWidth="1"/>
    <col min="12963" max="12963" width="12.140625" style="153" customWidth="1"/>
    <col min="12964" max="12964" width="6.85546875" style="153" bestFit="1" customWidth="1"/>
    <col min="12965" max="12965" width="14.7109375" style="153" customWidth="1"/>
    <col min="12966" max="12967" width="0.85546875" style="153" customWidth="1"/>
    <col min="12968" max="12968" width="18.28515625" style="153" customWidth="1"/>
    <col min="12969" max="12969" width="10.140625" style="153" bestFit="1" customWidth="1"/>
    <col min="12970" max="12970" width="6" style="153" bestFit="1" customWidth="1"/>
    <col min="12971" max="12971" width="12.85546875" style="153" customWidth="1"/>
    <col min="12972" max="13210" width="11" style="153"/>
    <col min="13211" max="13211" width="0.85546875" style="153" customWidth="1"/>
    <col min="13212" max="13212" width="3.42578125" style="153" customWidth="1"/>
    <col min="13213" max="13213" width="5.42578125" style="153" customWidth="1"/>
    <col min="13214" max="13214" width="6.5703125" style="153" customWidth="1"/>
    <col min="13215" max="13215" width="6.85546875" style="153" customWidth="1"/>
    <col min="13216" max="13217" width="5.42578125" style="153" customWidth="1"/>
    <col min="13218" max="13218" width="7.7109375" style="153" customWidth="1"/>
    <col min="13219" max="13219" width="12.140625" style="153" customWidth="1"/>
    <col min="13220" max="13220" width="6.85546875" style="153" bestFit="1" customWidth="1"/>
    <col min="13221" max="13221" width="14.7109375" style="153" customWidth="1"/>
    <col min="13222" max="13223" width="0.85546875" style="153" customWidth="1"/>
    <col min="13224" max="13224" width="18.28515625" style="153" customWidth="1"/>
    <col min="13225" max="13225" width="10.140625" style="153" bestFit="1" customWidth="1"/>
    <col min="13226" max="13226" width="6" style="153" bestFit="1" customWidth="1"/>
    <col min="13227" max="13227" width="12.85546875" style="153" customWidth="1"/>
    <col min="13228" max="13466" width="11" style="153"/>
    <col min="13467" max="13467" width="0.85546875" style="153" customWidth="1"/>
    <col min="13468" max="13468" width="3.42578125" style="153" customWidth="1"/>
    <col min="13469" max="13469" width="5.42578125" style="153" customWidth="1"/>
    <col min="13470" max="13470" width="6.5703125" style="153" customWidth="1"/>
    <col min="13471" max="13471" width="6.85546875" style="153" customWidth="1"/>
    <col min="13472" max="13473" width="5.42578125" style="153" customWidth="1"/>
    <col min="13474" max="13474" width="7.7109375" style="153" customWidth="1"/>
    <col min="13475" max="13475" width="12.140625" style="153" customWidth="1"/>
    <col min="13476" max="13476" width="6.85546875" style="153" bestFit="1" customWidth="1"/>
    <col min="13477" max="13477" width="14.7109375" style="153" customWidth="1"/>
    <col min="13478" max="13479" width="0.85546875" style="153" customWidth="1"/>
    <col min="13480" max="13480" width="18.28515625" style="153" customWidth="1"/>
    <col min="13481" max="13481" width="10.140625" style="153" bestFit="1" customWidth="1"/>
    <col min="13482" max="13482" width="6" style="153" bestFit="1" customWidth="1"/>
    <col min="13483" max="13483" width="12.85546875" style="153" customWidth="1"/>
    <col min="13484" max="13722" width="11" style="153"/>
    <col min="13723" max="13723" width="0.85546875" style="153" customWidth="1"/>
    <col min="13724" max="13724" width="3.42578125" style="153" customWidth="1"/>
    <col min="13725" max="13725" width="5.42578125" style="153" customWidth="1"/>
    <col min="13726" max="13726" width="6.5703125" style="153" customWidth="1"/>
    <col min="13727" max="13727" width="6.85546875" style="153" customWidth="1"/>
    <col min="13728" max="13729" width="5.42578125" style="153" customWidth="1"/>
    <col min="13730" max="13730" width="7.7109375" style="153" customWidth="1"/>
    <col min="13731" max="13731" width="12.140625" style="153" customWidth="1"/>
    <col min="13732" max="13732" width="6.85546875" style="153" bestFit="1" customWidth="1"/>
    <col min="13733" max="13733" width="14.7109375" style="153" customWidth="1"/>
    <col min="13734" max="13735" width="0.85546875" style="153" customWidth="1"/>
    <col min="13736" max="13736" width="18.28515625" style="153" customWidth="1"/>
    <col min="13737" max="13737" width="10.140625" style="153" bestFit="1" customWidth="1"/>
    <col min="13738" max="13738" width="6" style="153" bestFit="1" customWidth="1"/>
    <col min="13739" max="13739" width="12.85546875" style="153" customWidth="1"/>
    <col min="13740" max="13978" width="11" style="153"/>
    <col min="13979" max="13979" width="0.85546875" style="153" customWidth="1"/>
    <col min="13980" max="13980" width="3.42578125" style="153" customWidth="1"/>
    <col min="13981" max="13981" width="5.42578125" style="153" customWidth="1"/>
    <col min="13982" max="13982" width="6.5703125" style="153" customWidth="1"/>
    <col min="13983" max="13983" width="6.85546875" style="153" customWidth="1"/>
    <col min="13984" max="13985" width="5.42578125" style="153" customWidth="1"/>
    <col min="13986" max="13986" width="7.7109375" style="153" customWidth="1"/>
    <col min="13987" max="13987" width="12.140625" style="153" customWidth="1"/>
    <col min="13988" max="13988" width="6.85546875" style="153" bestFit="1" customWidth="1"/>
    <col min="13989" max="13989" width="14.7109375" style="153" customWidth="1"/>
    <col min="13990" max="13991" width="0.85546875" style="153" customWidth="1"/>
    <col min="13992" max="13992" width="18.28515625" style="153" customWidth="1"/>
    <col min="13993" max="13993" width="10.140625" style="153" bestFit="1" customWidth="1"/>
    <col min="13994" max="13994" width="6" style="153" bestFit="1" customWidth="1"/>
    <col min="13995" max="13995" width="12.85546875" style="153" customWidth="1"/>
    <col min="13996" max="14234" width="11" style="153"/>
    <col min="14235" max="14235" width="0.85546875" style="153" customWidth="1"/>
    <col min="14236" max="14236" width="3.42578125" style="153" customWidth="1"/>
    <col min="14237" max="14237" width="5.42578125" style="153" customWidth="1"/>
    <col min="14238" max="14238" width="6.5703125" style="153" customWidth="1"/>
    <col min="14239" max="14239" width="6.85546875" style="153" customWidth="1"/>
    <col min="14240" max="14241" width="5.42578125" style="153" customWidth="1"/>
    <col min="14242" max="14242" width="7.7109375" style="153" customWidth="1"/>
    <col min="14243" max="14243" width="12.140625" style="153" customWidth="1"/>
    <col min="14244" max="14244" width="6.85546875" style="153" bestFit="1" customWidth="1"/>
    <col min="14245" max="14245" width="14.7109375" style="153" customWidth="1"/>
    <col min="14246" max="14247" width="0.85546875" style="153" customWidth="1"/>
    <col min="14248" max="14248" width="18.28515625" style="153" customWidth="1"/>
    <col min="14249" max="14249" width="10.140625" style="153" bestFit="1" customWidth="1"/>
    <col min="14250" max="14250" width="6" style="153" bestFit="1" customWidth="1"/>
    <col min="14251" max="14251" width="12.85546875" style="153" customWidth="1"/>
    <col min="14252" max="14490" width="11" style="153"/>
    <col min="14491" max="14491" width="0.85546875" style="153" customWidth="1"/>
    <col min="14492" max="14492" width="3.42578125" style="153" customWidth="1"/>
    <col min="14493" max="14493" width="5.42578125" style="153" customWidth="1"/>
    <col min="14494" max="14494" width="6.5703125" style="153" customWidth="1"/>
    <col min="14495" max="14495" width="6.85546875" style="153" customWidth="1"/>
    <col min="14496" max="14497" width="5.42578125" style="153" customWidth="1"/>
    <col min="14498" max="14498" width="7.7109375" style="153" customWidth="1"/>
    <col min="14499" max="14499" width="12.140625" style="153" customWidth="1"/>
    <col min="14500" max="14500" width="6.85546875" style="153" bestFit="1" customWidth="1"/>
    <col min="14501" max="14501" width="14.7109375" style="153" customWidth="1"/>
    <col min="14502" max="14503" width="0.85546875" style="153" customWidth="1"/>
    <col min="14504" max="14504" width="18.28515625" style="153" customWidth="1"/>
    <col min="14505" max="14505" width="10.140625" style="153" bestFit="1" customWidth="1"/>
    <col min="14506" max="14506" width="6" style="153" bestFit="1" customWidth="1"/>
    <col min="14507" max="14507" width="12.85546875" style="153" customWidth="1"/>
    <col min="14508" max="14746" width="11" style="153"/>
    <col min="14747" max="14747" width="0.85546875" style="153" customWidth="1"/>
    <col min="14748" max="14748" width="3.42578125" style="153" customWidth="1"/>
    <col min="14749" max="14749" width="5.42578125" style="153" customWidth="1"/>
    <col min="14750" max="14750" width="6.5703125" style="153" customWidth="1"/>
    <col min="14751" max="14751" width="6.85546875" style="153" customWidth="1"/>
    <col min="14752" max="14753" width="5.42578125" style="153" customWidth="1"/>
    <col min="14754" max="14754" width="7.7109375" style="153" customWidth="1"/>
    <col min="14755" max="14755" width="12.140625" style="153" customWidth="1"/>
    <col min="14756" max="14756" width="6.85546875" style="153" bestFit="1" customWidth="1"/>
    <col min="14757" max="14757" width="14.7109375" style="153" customWidth="1"/>
    <col min="14758" max="14759" width="0.85546875" style="153" customWidth="1"/>
    <col min="14760" max="14760" width="18.28515625" style="153" customWidth="1"/>
    <col min="14761" max="14761" width="10.140625" style="153" bestFit="1" customWidth="1"/>
    <col min="14762" max="14762" width="6" style="153" bestFit="1" customWidth="1"/>
    <col min="14763" max="14763" width="12.85546875" style="153" customWidth="1"/>
    <col min="14764" max="15002" width="11" style="153"/>
    <col min="15003" max="15003" width="0.85546875" style="153" customWidth="1"/>
    <col min="15004" max="15004" width="3.42578125" style="153" customWidth="1"/>
    <col min="15005" max="15005" width="5.42578125" style="153" customWidth="1"/>
    <col min="15006" max="15006" width="6.5703125" style="153" customWidth="1"/>
    <col min="15007" max="15007" width="6.85546875" style="153" customWidth="1"/>
    <col min="15008" max="15009" width="5.42578125" style="153" customWidth="1"/>
    <col min="15010" max="15010" width="7.7109375" style="153" customWidth="1"/>
    <col min="15011" max="15011" width="12.140625" style="153" customWidth="1"/>
    <col min="15012" max="15012" width="6.85546875" style="153" bestFit="1" customWidth="1"/>
    <col min="15013" max="15013" width="14.7109375" style="153" customWidth="1"/>
    <col min="15014" max="15015" width="0.85546875" style="153" customWidth="1"/>
    <col min="15016" max="15016" width="18.28515625" style="153" customWidth="1"/>
    <col min="15017" max="15017" width="10.140625" style="153" bestFit="1" customWidth="1"/>
    <col min="15018" max="15018" width="6" style="153" bestFit="1" customWidth="1"/>
    <col min="15019" max="15019" width="12.85546875" style="153" customWidth="1"/>
    <col min="15020" max="15258" width="11" style="153"/>
    <col min="15259" max="15259" width="0.85546875" style="153" customWidth="1"/>
    <col min="15260" max="15260" width="3.42578125" style="153" customWidth="1"/>
    <col min="15261" max="15261" width="5.42578125" style="153" customWidth="1"/>
    <col min="15262" max="15262" width="6.5703125" style="153" customWidth="1"/>
    <col min="15263" max="15263" width="6.85546875" style="153" customWidth="1"/>
    <col min="15264" max="15265" width="5.42578125" style="153" customWidth="1"/>
    <col min="15266" max="15266" width="7.7109375" style="153" customWidth="1"/>
    <col min="15267" max="15267" width="12.140625" style="153" customWidth="1"/>
    <col min="15268" max="15268" width="6.85546875" style="153" bestFit="1" customWidth="1"/>
    <col min="15269" max="15269" width="14.7109375" style="153" customWidth="1"/>
    <col min="15270" max="15271" width="0.85546875" style="153" customWidth="1"/>
    <col min="15272" max="15272" width="18.28515625" style="153" customWidth="1"/>
    <col min="15273" max="15273" width="10.140625" style="153" bestFit="1" customWidth="1"/>
    <col min="15274" max="15274" width="6" style="153" bestFit="1" customWidth="1"/>
    <col min="15275" max="15275" width="12.85546875" style="153" customWidth="1"/>
    <col min="15276" max="15514" width="11" style="153"/>
    <col min="15515" max="15515" width="0.85546875" style="153" customWidth="1"/>
    <col min="15516" max="15516" width="3.42578125" style="153" customWidth="1"/>
    <col min="15517" max="15517" width="5.42578125" style="153" customWidth="1"/>
    <col min="15518" max="15518" width="6.5703125" style="153" customWidth="1"/>
    <col min="15519" max="15519" width="6.85546875" style="153" customWidth="1"/>
    <col min="15520" max="15521" width="5.42578125" style="153" customWidth="1"/>
    <col min="15522" max="15522" width="7.7109375" style="153" customWidth="1"/>
    <col min="15523" max="15523" width="12.140625" style="153" customWidth="1"/>
    <col min="15524" max="15524" width="6.85546875" style="153" bestFit="1" customWidth="1"/>
    <col min="15525" max="15525" width="14.7109375" style="153" customWidth="1"/>
    <col min="15526" max="15527" width="0.85546875" style="153" customWidth="1"/>
    <col min="15528" max="15528" width="18.28515625" style="153" customWidth="1"/>
    <col min="15529" max="15529" width="10.140625" style="153" bestFit="1" customWidth="1"/>
    <col min="15530" max="15530" width="6" style="153" bestFit="1" customWidth="1"/>
    <col min="15531" max="15531" width="12.85546875" style="153" customWidth="1"/>
    <col min="15532" max="15770" width="11" style="153"/>
    <col min="15771" max="15771" width="0.85546875" style="153" customWidth="1"/>
    <col min="15772" max="15772" width="3.42578125" style="153" customWidth="1"/>
    <col min="15773" max="15773" width="5.42578125" style="153" customWidth="1"/>
    <col min="15774" max="15774" width="6.5703125" style="153" customWidth="1"/>
    <col min="15775" max="15775" width="6.85546875" style="153" customWidth="1"/>
    <col min="15776" max="15777" width="5.42578125" style="153" customWidth="1"/>
    <col min="15778" max="15778" width="7.7109375" style="153" customWidth="1"/>
    <col min="15779" max="15779" width="12.140625" style="153" customWidth="1"/>
    <col min="15780" max="15780" width="6.85546875" style="153" bestFit="1" customWidth="1"/>
    <col min="15781" max="15781" width="14.7109375" style="153" customWidth="1"/>
    <col min="15782" max="15783" width="0.85546875" style="153" customWidth="1"/>
    <col min="15784" max="15784" width="18.28515625" style="153" customWidth="1"/>
    <col min="15785" max="15785" width="10.140625" style="153" bestFit="1" customWidth="1"/>
    <col min="15786" max="15786" width="6" style="153" bestFit="1" customWidth="1"/>
    <col min="15787" max="15787" width="12.85546875" style="153" customWidth="1"/>
    <col min="15788" max="16384" width="11" style="153"/>
  </cols>
  <sheetData>
    <row r="1" spans="1:18" ht="19.899999999999999" customHeight="1" x14ac:dyDescent="0.25">
      <c r="B1" s="249" t="s">
        <v>127</v>
      </c>
      <c r="C1" s="249"/>
      <c r="D1" s="249"/>
      <c r="E1" s="249"/>
      <c r="F1" s="249"/>
      <c r="G1" s="249"/>
      <c r="H1" s="249"/>
      <c r="I1" s="221"/>
      <c r="J1" s="221"/>
      <c r="K1" s="221"/>
      <c r="L1" s="152" t="s">
        <v>181</v>
      </c>
      <c r="M1" s="152"/>
      <c r="N1" s="152"/>
    </row>
    <row r="2" spans="1:18" ht="4.1500000000000004" customHeight="1" x14ac:dyDescent="0.25">
      <c r="B2" s="154"/>
      <c r="C2" s="154"/>
      <c r="D2" s="154"/>
      <c r="E2" s="154"/>
      <c r="F2" s="154"/>
      <c r="G2" s="154"/>
      <c r="H2" s="154"/>
      <c r="I2" s="155"/>
      <c r="J2" s="155"/>
      <c r="K2" s="155"/>
      <c r="L2" s="156"/>
      <c r="M2" s="157"/>
    </row>
    <row r="3" spans="1:18" ht="4.1500000000000004" customHeight="1" x14ac:dyDescent="0.25">
      <c r="B3" s="154"/>
      <c r="C3" s="154"/>
      <c r="D3" s="154"/>
      <c r="E3" s="154"/>
      <c r="F3" s="154"/>
      <c r="G3" s="154"/>
      <c r="H3" s="154"/>
      <c r="I3" s="155"/>
      <c r="J3" s="155"/>
      <c r="K3" s="155"/>
      <c r="L3" s="156"/>
      <c r="M3" s="157"/>
    </row>
    <row r="4" spans="1:18" s="1" customFormat="1" ht="48.75" customHeight="1" x14ac:dyDescent="0.25">
      <c r="A4"/>
      <c r="B4" s="159"/>
      <c r="C4" s="159"/>
      <c r="D4" s="159"/>
      <c r="E4" s="159"/>
      <c r="F4" s="159"/>
      <c r="G4" s="159"/>
      <c r="H4" s="159"/>
      <c r="I4" s="159"/>
      <c r="J4" s="159"/>
      <c r="K4" s="159"/>
      <c r="L4" s="181" t="s">
        <v>148</v>
      </c>
      <c r="M4" s="160"/>
      <c r="N4" s="160"/>
      <c r="Q4" s="161"/>
      <c r="R4" s="162"/>
    </row>
    <row r="5" spans="1:18" s="1" customFormat="1" ht="6" customHeight="1" x14ac:dyDescent="0.25">
      <c r="B5" s="159"/>
      <c r="O5" s="163"/>
      <c r="P5" s="163"/>
      <c r="Q5" s="161"/>
      <c r="R5" s="162"/>
    </row>
    <row r="6" spans="1:18" s="1" customFormat="1" ht="6" customHeight="1" x14ac:dyDescent="0.25">
      <c r="M6" s="164"/>
      <c r="N6" s="164"/>
    </row>
    <row r="7" spans="1:18" s="1" customFormat="1" ht="25.15" customHeight="1" x14ac:dyDescent="0.25">
      <c r="B7" s="290" t="s">
        <v>183</v>
      </c>
      <c r="C7" s="290"/>
      <c r="D7" s="290"/>
      <c r="E7" s="290"/>
      <c r="F7" s="290"/>
      <c r="G7" s="290"/>
      <c r="H7" s="290"/>
      <c r="I7" s="290"/>
      <c r="J7" s="290"/>
      <c r="K7" s="290"/>
      <c r="L7" s="290"/>
      <c r="M7" s="169"/>
      <c r="N7" s="169"/>
    </row>
    <row r="8" spans="1:18" s="1" customFormat="1" ht="6" customHeight="1" x14ac:dyDescent="0.25">
      <c r="B8" s="3"/>
      <c r="C8" s="3"/>
      <c r="D8" s="3"/>
      <c r="E8" s="3"/>
      <c r="F8" s="168"/>
      <c r="G8" s="168"/>
      <c r="H8" s="168"/>
      <c r="I8" s="168"/>
      <c r="J8" s="168"/>
      <c r="K8" s="168"/>
      <c r="L8" s="168"/>
      <c r="M8" s="170"/>
      <c r="N8" s="170"/>
      <c r="O8" s="171"/>
    </row>
    <row r="9" spans="1:18" s="147" customFormat="1" ht="40.9" customHeight="1" x14ac:dyDescent="0.25">
      <c r="A9" s="1"/>
      <c r="B9" s="290" t="s">
        <v>101</v>
      </c>
      <c r="C9" s="291"/>
      <c r="D9" s="292" t="s">
        <v>102</v>
      </c>
      <c r="E9" s="290"/>
      <c r="F9" s="290"/>
      <c r="G9" s="290"/>
      <c r="H9" s="290"/>
      <c r="I9" s="290"/>
      <c r="J9" s="290"/>
      <c r="K9" s="290"/>
      <c r="L9" s="290"/>
      <c r="M9" s="170"/>
      <c r="N9" s="170"/>
      <c r="O9" s="171"/>
      <c r="P9" s="1"/>
    </row>
    <row r="10" spans="1:18" s="147" customFormat="1" ht="6" customHeight="1" x14ac:dyDescent="0.25">
      <c r="A10" s="1"/>
      <c r="B10" s="3"/>
      <c r="C10" s="3"/>
      <c r="D10" s="3"/>
      <c r="E10" s="3"/>
      <c r="F10" s="168"/>
      <c r="G10" s="168"/>
      <c r="H10" s="168"/>
      <c r="I10" s="168"/>
      <c r="J10" s="168"/>
      <c r="K10" s="168"/>
      <c r="L10" s="168"/>
      <c r="M10" s="170"/>
      <c r="N10" s="170"/>
      <c r="O10" s="171"/>
      <c r="P10" s="1"/>
    </row>
    <row r="11" spans="1:18" s="1" customFormat="1" ht="71.099999999999994" customHeight="1" x14ac:dyDescent="0.25">
      <c r="B11" s="250" t="s">
        <v>120</v>
      </c>
      <c r="C11" s="251"/>
      <c r="D11" s="180"/>
      <c r="E11" s="252" t="s">
        <v>175</v>
      </c>
      <c r="F11" s="252"/>
      <c r="G11" s="252"/>
      <c r="H11" s="244" t="s">
        <v>150</v>
      </c>
      <c r="I11" s="245"/>
      <c r="J11" s="245"/>
      <c r="K11" s="245"/>
      <c r="L11" s="245"/>
      <c r="M11" s="164"/>
      <c r="N11" s="164"/>
    </row>
    <row r="12" spans="1:18" s="1" customFormat="1" ht="6" customHeight="1" x14ac:dyDescent="0.25">
      <c r="B12" s="3"/>
      <c r="C12" s="3"/>
      <c r="D12" s="3"/>
      <c r="E12" s="3"/>
      <c r="F12" s="168"/>
      <c r="G12" s="168"/>
      <c r="H12" s="168"/>
      <c r="I12" s="168"/>
      <c r="J12" s="168"/>
      <c r="K12" s="168"/>
      <c r="L12" s="168"/>
      <c r="M12" s="170"/>
      <c r="N12" s="170"/>
      <c r="O12" s="171"/>
    </row>
    <row r="13" spans="1:18" s="164" customFormat="1" ht="66.599999999999994" customHeight="1" x14ac:dyDescent="0.25">
      <c r="A13" s="167"/>
      <c r="B13" s="280" t="s">
        <v>149</v>
      </c>
      <c r="C13" s="281"/>
      <c r="D13" s="172"/>
      <c r="E13" s="253" t="s">
        <v>151</v>
      </c>
      <c r="F13" s="254"/>
      <c r="G13" s="254"/>
      <c r="H13" s="255" t="s">
        <v>163</v>
      </c>
      <c r="I13" s="254"/>
      <c r="J13" s="254"/>
      <c r="K13" s="254"/>
      <c r="L13" s="254"/>
      <c r="M13" s="173"/>
      <c r="N13" s="173"/>
      <c r="O13" s="17"/>
      <c r="P13" s="1"/>
    </row>
    <row r="14" spans="1:18" s="1" customFormat="1" ht="72.95" customHeight="1" x14ac:dyDescent="0.25">
      <c r="B14" s="280" t="s">
        <v>149</v>
      </c>
      <c r="C14" s="281"/>
      <c r="D14" s="174"/>
      <c r="E14" s="253" t="s">
        <v>152</v>
      </c>
      <c r="F14" s="254"/>
      <c r="G14" s="254"/>
      <c r="H14" s="255" t="s">
        <v>153</v>
      </c>
      <c r="I14" s="254"/>
      <c r="J14" s="254"/>
      <c r="K14" s="254"/>
      <c r="L14" s="254"/>
      <c r="M14" s="158"/>
      <c r="N14" s="158"/>
      <c r="O14" s="17"/>
    </row>
    <row r="15" spans="1:18" s="4" customFormat="1" ht="19.899999999999999" customHeight="1" x14ac:dyDescent="0.25">
      <c r="A15" s="179"/>
      <c r="B15" s="304" t="s">
        <v>119</v>
      </c>
      <c r="C15" s="260" t="s">
        <v>108</v>
      </c>
      <c r="D15" s="261"/>
      <c r="E15" s="261"/>
      <c r="F15" s="306" t="s">
        <v>109</v>
      </c>
      <c r="G15" s="306"/>
      <c r="H15" s="294" t="s">
        <v>110</v>
      </c>
      <c r="I15" s="294"/>
      <c r="J15" s="295"/>
      <c r="K15" s="262" t="s">
        <v>111</v>
      </c>
      <c r="L15" s="263"/>
    </row>
    <row r="16" spans="1:18" s="4" customFormat="1" ht="19.899999999999999" customHeight="1" x14ac:dyDescent="0.25">
      <c r="A16" s="179"/>
      <c r="B16" s="305"/>
      <c r="C16" s="309" t="s">
        <v>112</v>
      </c>
      <c r="D16" s="310"/>
      <c r="E16" s="310"/>
      <c r="F16" s="310" t="s">
        <v>113</v>
      </c>
      <c r="G16" s="310"/>
      <c r="H16" s="296"/>
      <c r="I16" s="296"/>
      <c r="J16" s="297"/>
      <c r="K16" s="307"/>
      <c r="L16" s="308"/>
    </row>
    <row r="17" spans="1:16" s="4" customFormat="1" ht="19.899999999999999" customHeight="1" x14ac:dyDescent="0.25">
      <c r="A17" s="179"/>
      <c r="B17" s="305"/>
      <c r="C17" s="260" t="s">
        <v>108</v>
      </c>
      <c r="D17" s="261"/>
      <c r="E17" s="261"/>
      <c r="F17" s="261" t="s">
        <v>114</v>
      </c>
      <c r="G17" s="261"/>
      <c r="H17" s="296"/>
      <c r="I17" s="296"/>
      <c r="J17" s="297"/>
      <c r="K17" s="262" t="s">
        <v>115</v>
      </c>
      <c r="L17" s="263"/>
    </row>
    <row r="18" spans="1:16" s="4" customFormat="1" ht="19.899999999999999" customHeight="1" x14ac:dyDescent="0.25">
      <c r="A18" s="179"/>
      <c r="B18" s="305"/>
      <c r="C18" s="286" t="s">
        <v>112</v>
      </c>
      <c r="D18" s="287"/>
      <c r="E18" s="287"/>
      <c r="F18" s="287" t="s">
        <v>114</v>
      </c>
      <c r="G18" s="287"/>
      <c r="H18" s="298"/>
      <c r="I18" s="298"/>
      <c r="J18" s="297"/>
      <c r="K18" s="264"/>
      <c r="L18" s="265"/>
    </row>
    <row r="19" spans="1:16" s="1" customFormat="1" ht="36.6" customHeight="1" x14ac:dyDescent="0.25">
      <c r="A19" s="151"/>
      <c r="B19" s="299" t="s">
        <v>164</v>
      </c>
      <c r="C19" s="300"/>
      <c r="D19" s="174"/>
      <c r="E19" s="301" t="s">
        <v>116</v>
      </c>
      <c r="F19" s="302"/>
      <c r="G19" s="302"/>
      <c r="H19" s="301" t="s">
        <v>161</v>
      </c>
      <c r="I19" s="302"/>
      <c r="J19" s="302"/>
      <c r="K19" s="302"/>
      <c r="L19" s="303"/>
      <c r="M19" s="158"/>
      <c r="N19" s="158"/>
      <c r="O19" s="17"/>
      <c r="P19" s="183"/>
    </row>
    <row r="20" spans="1:16" s="1" customFormat="1" ht="48.95" customHeight="1" x14ac:dyDescent="0.25">
      <c r="A20" s="151"/>
      <c r="B20" s="282"/>
      <c r="C20" s="283"/>
      <c r="D20" s="174"/>
      <c r="E20" s="258"/>
      <c r="F20" s="259"/>
      <c r="G20" s="259"/>
      <c r="H20" s="284" t="s">
        <v>160</v>
      </c>
      <c r="I20" s="259"/>
      <c r="J20" s="259"/>
      <c r="K20" s="259"/>
      <c r="L20" s="285"/>
      <c r="M20" s="158"/>
      <c r="N20" s="158"/>
      <c r="O20" s="17"/>
      <c r="P20" s="183"/>
    </row>
    <row r="21" spans="1:16" s="1" customFormat="1" ht="45.95" customHeight="1" x14ac:dyDescent="0.25">
      <c r="A21" s="151"/>
      <c r="B21" s="288" t="s">
        <v>174</v>
      </c>
      <c r="C21" s="241"/>
      <c r="D21" s="174"/>
      <c r="E21" s="253" t="s">
        <v>162</v>
      </c>
      <c r="F21" s="254"/>
      <c r="G21" s="254"/>
      <c r="H21" s="253" t="s">
        <v>117</v>
      </c>
      <c r="I21" s="254"/>
      <c r="J21" s="254"/>
      <c r="K21" s="254"/>
      <c r="L21" s="289"/>
      <c r="M21" s="158"/>
      <c r="N21" s="158"/>
      <c r="O21" s="17"/>
      <c r="P21" s="183"/>
    </row>
    <row r="22" spans="1:16" s="1" customFormat="1" ht="6" customHeight="1" x14ac:dyDescent="0.25">
      <c r="B22" s="3"/>
      <c r="C22" s="3"/>
      <c r="D22" s="3"/>
      <c r="E22" s="3"/>
      <c r="F22" s="168"/>
      <c r="G22" s="168"/>
      <c r="H22" s="168"/>
      <c r="I22" s="168"/>
      <c r="J22" s="168"/>
      <c r="K22" s="168"/>
      <c r="L22" s="168"/>
      <c r="M22" s="170"/>
      <c r="N22" s="170"/>
      <c r="O22" s="171"/>
    </row>
    <row r="23" spans="1:16" s="1" customFormat="1" ht="60.6" customHeight="1" x14ac:dyDescent="0.25">
      <c r="B23" s="250" t="s">
        <v>120</v>
      </c>
      <c r="C23" s="251"/>
      <c r="D23" s="180"/>
      <c r="E23" s="252" t="s">
        <v>176</v>
      </c>
      <c r="F23" s="252"/>
      <c r="G23" s="252"/>
      <c r="H23" s="244" t="s">
        <v>150</v>
      </c>
      <c r="I23" s="245"/>
      <c r="J23" s="245"/>
      <c r="K23" s="245"/>
      <c r="L23" s="245"/>
      <c r="M23" s="164"/>
      <c r="N23" s="164"/>
    </row>
    <row r="24" spans="1:16" s="1" customFormat="1" ht="6" customHeight="1" x14ac:dyDescent="0.25">
      <c r="B24" s="3"/>
      <c r="C24" s="3"/>
      <c r="D24" s="3"/>
      <c r="E24" s="3"/>
      <c r="F24" s="168"/>
      <c r="G24" s="168"/>
      <c r="H24" s="168"/>
      <c r="I24" s="168"/>
      <c r="J24" s="168"/>
      <c r="K24" s="168"/>
      <c r="L24" s="168"/>
      <c r="M24" s="170"/>
      <c r="N24" s="170"/>
      <c r="O24" s="171"/>
    </row>
    <row r="25" spans="1:16" s="1" customFormat="1" ht="19.899999999999999" customHeight="1" x14ac:dyDescent="0.25">
      <c r="B25" s="246" t="s">
        <v>18</v>
      </c>
      <c r="C25" s="247"/>
      <c r="D25" s="175"/>
      <c r="E25" s="243" t="s">
        <v>128</v>
      </c>
      <c r="F25" s="243"/>
      <c r="G25" s="243"/>
      <c r="H25" s="243"/>
      <c r="I25" s="243"/>
      <c r="J25" s="243"/>
      <c r="K25" s="243"/>
      <c r="L25" s="243"/>
      <c r="O25" s="17"/>
    </row>
    <row r="26" spans="1:16" s="1" customFormat="1" ht="63.95" customHeight="1" x14ac:dyDescent="0.25">
      <c r="B26" s="256"/>
      <c r="C26" s="257"/>
      <c r="D26" s="172"/>
      <c r="E26" s="269" t="s">
        <v>154</v>
      </c>
      <c r="F26" s="268"/>
      <c r="G26" s="268"/>
      <c r="H26" s="268"/>
      <c r="I26" s="268"/>
      <c r="J26" s="268"/>
      <c r="K26" s="268"/>
      <c r="L26" s="268"/>
      <c r="M26" s="173"/>
      <c r="N26" s="173"/>
    </row>
    <row r="27" spans="1:16" s="1" customFormat="1" ht="6" customHeight="1" x14ac:dyDescent="0.25">
      <c r="B27" s="3"/>
      <c r="C27" s="3"/>
      <c r="D27" s="3"/>
      <c r="E27" s="3"/>
      <c r="F27" s="168"/>
      <c r="G27" s="168"/>
      <c r="H27" s="168"/>
      <c r="I27" s="168"/>
      <c r="J27" s="168"/>
      <c r="K27" s="168"/>
      <c r="L27" s="168"/>
      <c r="M27" s="170"/>
      <c r="N27" s="170"/>
      <c r="O27" s="171"/>
    </row>
    <row r="28" spans="1:16" s="1" customFormat="1" ht="19.899999999999999" customHeight="1" x14ac:dyDescent="0.25">
      <c r="B28" s="246" t="s">
        <v>19</v>
      </c>
      <c r="C28" s="247"/>
      <c r="D28" s="175"/>
      <c r="E28" s="243" t="s">
        <v>92</v>
      </c>
      <c r="F28" s="243"/>
      <c r="G28" s="243"/>
      <c r="H28" s="243"/>
      <c r="I28" s="243"/>
      <c r="J28" s="243"/>
      <c r="K28" s="243"/>
      <c r="L28" s="243"/>
      <c r="O28" s="17"/>
    </row>
    <row r="29" spans="1:16" s="1" customFormat="1" ht="48.6" customHeight="1" x14ac:dyDescent="0.25">
      <c r="B29" s="256"/>
      <c r="C29" s="257"/>
      <c r="D29" s="172"/>
      <c r="E29" s="269" t="s">
        <v>154</v>
      </c>
      <c r="F29" s="268"/>
      <c r="G29" s="268"/>
      <c r="H29" s="268"/>
      <c r="I29" s="268"/>
      <c r="J29" s="268"/>
      <c r="K29" s="268"/>
      <c r="L29" s="268"/>
      <c r="M29" s="173"/>
      <c r="N29" s="173"/>
    </row>
    <row r="30" spans="1:16" s="1" customFormat="1" ht="30" customHeight="1" x14ac:dyDescent="0.25">
      <c r="B30" s="256" t="s">
        <v>155</v>
      </c>
      <c r="C30" s="257"/>
      <c r="D30" s="172"/>
      <c r="E30" s="268" t="s">
        <v>118</v>
      </c>
      <c r="F30" s="268"/>
      <c r="G30" s="268"/>
      <c r="H30" s="268"/>
      <c r="I30" s="268"/>
      <c r="J30" s="268"/>
      <c r="K30" s="268"/>
      <c r="L30" s="268"/>
      <c r="M30" s="173"/>
      <c r="N30" s="173"/>
    </row>
    <row r="31" spans="1:16" s="1" customFormat="1" ht="28.5" customHeight="1" x14ac:dyDescent="0.25">
      <c r="B31" s="270"/>
      <c r="C31" s="271"/>
      <c r="D31" s="176"/>
      <c r="E31" s="248" t="s">
        <v>122</v>
      </c>
      <c r="F31" s="248"/>
      <c r="G31" s="248"/>
      <c r="H31" s="248"/>
      <c r="I31" s="248"/>
      <c r="J31" s="248"/>
      <c r="K31" s="248"/>
      <c r="L31" s="248"/>
    </row>
    <row r="32" spans="1:16" s="1" customFormat="1" ht="45.6" customHeight="1" x14ac:dyDescent="0.25">
      <c r="B32" s="256" t="s">
        <v>155</v>
      </c>
      <c r="C32" s="257"/>
      <c r="D32" s="172"/>
      <c r="E32" s="267" t="s">
        <v>121</v>
      </c>
      <c r="F32" s="267"/>
      <c r="G32" s="267"/>
      <c r="H32" s="267"/>
      <c r="I32" s="267"/>
      <c r="J32" s="267"/>
      <c r="K32" s="267"/>
      <c r="L32" s="267"/>
      <c r="M32" s="173"/>
      <c r="N32" s="173"/>
      <c r="O32" s="17"/>
    </row>
    <row r="33" spans="2:15" s="1" customFormat="1" ht="30.6" customHeight="1" x14ac:dyDescent="0.25">
      <c r="B33" s="270"/>
      <c r="C33" s="271"/>
      <c r="D33" s="176"/>
      <c r="E33" s="248" t="s">
        <v>122</v>
      </c>
      <c r="F33" s="248"/>
      <c r="G33" s="248"/>
      <c r="H33" s="248"/>
      <c r="I33" s="248"/>
      <c r="J33" s="248"/>
      <c r="K33" s="248"/>
      <c r="L33" s="248"/>
    </row>
    <row r="34" spans="2:15" s="1" customFormat="1" ht="16.5" customHeight="1" x14ac:dyDescent="0.25">
      <c r="B34" s="256" t="s">
        <v>156</v>
      </c>
      <c r="C34" s="257"/>
      <c r="D34" s="172"/>
      <c r="E34" s="266" t="s">
        <v>165</v>
      </c>
      <c r="F34" s="267"/>
      <c r="G34" s="267"/>
      <c r="H34" s="267"/>
      <c r="I34" s="267"/>
      <c r="J34" s="267"/>
      <c r="K34" s="267"/>
      <c r="L34" s="267"/>
      <c r="M34" s="173"/>
      <c r="N34" s="173"/>
      <c r="O34" s="17"/>
    </row>
    <row r="35" spans="2:15" s="1" customFormat="1" ht="24.95" customHeight="1" x14ac:dyDescent="0.25">
      <c r="B35" s="240"/>
      <c r="C35" s="241"/>
      <c r="D35" s="174"/>
      <c r="E35" s="242" t="s">
        <v>103</v>
      </c>
      <c r="F35" s="242"/>
      <c r="G35" s="242"/>
      <c r="H35" s="242"/>
      <c r="I35" s="242"/>
      <c r="J35" s="242"/>
      <c r="K35" s="242"/>
      <c r="L35" s="242"/>
      <c r="M35" s="173"/>
      <c r="N35" s="173"/>
      <c r="O35" s="17"/>
    </row>
    <row r="36" spans="2:15" s="1" customFormat="1" ht="7.9" customHeight="1" x14ac:dyDescent="0.25">
      <c r="B36" s="3"/>
      <c r="C36" s="3"/>
      <c r="D36" s="3"/>
      <c r="E36" s="3"/>
      <c r="F36" s="168"/>
      <c r="G36" s="168"/>
      <c r="H36" s="168"/>
      <c r="I36" s="168"/>
      <c r="J36" s="168"/>
      <c r="K36" s="168"/>
      <c r="L36" s="168"/>
      <c r="M36" s="170"/>
      <c r="N36" s="170"/>
      <c r="O36" s="171"/>
    </row>
    <row r="37" spans="2:15" s="1" customFormat="1" ht="19.899999999999999" customHeight="1" x14ac:dyDescent="0.25">
      <c r="B37" s="256" t="s">
        <v>156</v>
      </c>
      <c r="C37" s="257"/>
      <c r="D37" s="174"/>
      <c r="E37" s="242" t="s">
        <v>173</v>
      </c>
      <c r="F37" s="242"/>
      <c r="G37" s="242"/>
      <c r="H37" s="242"/>
      <c r="I37" s="242"/>
      <c r="J37" s="242"/>
      <c r="K37" s="242"/>
      <c r="L37" s="242"/>
      <c r="M37" s="173"/>
      <c r="N37" s="173"/>
      <c r="O37" s="17"/>
    </row>
    <row r="38" spans="2:15" s="1" customFormat="1" ht="7.9" customHeight="1" x14ac:dyDescent="0.25">
      <c r="B38" s="3"/>
      <c r="C38" s="3"/>
      <c r="D38" s="3"/>
      <c r="E38" s="3"/>
      <c r="F38" s="168"/>
      <c r="G38" s="168"/>
      <c r="H38" s="168"/>
      <c r="I38" s="168"/>
      <c r="J38" s="168"/>
      <c r="K38" s="168"/>
      <c r="L38" s="168"/>
      <c r="M38" s="170"/>
      <c r="N38" s="170"/>
      <c r="O38" s="171"/>
    </row>
    <row r="39" spans="2:15" s="1" customFormat="1" ht="19.899999999999999" customHeight="1" x14ac:dyDescent="0.25">
      <c r="B39" s="246" t="s">
        <v>20</v>
      </c>
      <c r="C39" s="247"/>
      <c r="D39" s="175"/>
      <c r="E39" s="243" t="s">
        <v>14</v>
      </c>
      <c r="F39" s="243"/>
      <c r="G39" s="243"/>
      <c r="H39" s="243"/>
      <c r="I39" s="243"/>
      <c r="J39" s="243"/>
      <c r="K39" s="243"/>
      <c r="L39" s="243"/>
      <c r="O39" s="17"/>
    </row>
    <row r="40" spans="2:15" s="1" customFormat="1" ht="48.6" customHeight="1" x14ac:dyDescent="0.25">
      <c r="B40" s="256"/>
      <c r="C40" s="257"/>
      <c r="D40" s="172"/>
      <c r="E40" s="269" t="s">
        <v>154</v>
      </c>
      <c r="F40" s="268"/>
      <c r="G40" s="268"/>
      <c r="H40" s="268"/>
      <c r="I40" s="268"/>
      <c r="J40" s="268"/>
      <c r="K40" s="268"/>
      <c r="L40" s="268"/>
      <c r="M40" s="173"/>
      <c r="N40" s="173"/>
    </row>
    <row r="41" spans="2:15" s="1" customFormat="1" ht="6" customHeight="1" x14ac:dyDescent="0.25">
      <c r="B41" s="3"/>
      <c r="C41" s="3"/>
      <c r="D41" s="3"/>
      <c r="E41" s="3"/>
      <c r="F41" s="168"/>
      <c r="G41" s="168"/>
      <c r="H41" s="168"/>
      <c r="I41" s="168"/>
      <c r="J41" s="168"/>
      <c r="K41" s="168"/>
      <c r="L41" s="168"/>
      <c r="M41" s="170"/>
      <c r="N41" s="170"/>
      <c r="O41" s="171"/>
    </row>
    <row r="42" spans="2:15" s="1" customFormat="1" ht="19.899999999999999" customHeight="1" x14ac:dyDescent="0.25">
      <c r="B42" s="246" t="s">
        <v>21</v>
      </c>
      <c r="C42" s="247"/>
      <c r="D42" s="175"/>
      <c r="E42" s="243" t="s">
        <v>124</v>
      </c>
      <c r="F42" s="243"/>
      <c r="G42" s="243"/>
      <c r="H42" s="243"/>
      <c r="I42" s="243"/>
      <c r="J42" s="243"/>
      <c r="K42" s="243"/>
      <c r="L42" s="243"/>
      <c r="O42" s="17"/>
    </row>
    <row r="43" spans="2:15" s="1" customFormat="1" ht="48.6" customHeight="1" x14ac:dyDescent="0.25">
      <c r="B43" s="256"/>
      <c r="C43" s="257"/>
      <c r="D43" s="172"/>
      <c r="E43" s="269" t="s">
        <v>154</v>
      </c>
      <c r="F43" s="268"/>
      <c r="G43" s="268"/>
      <c r="H43" s="268"/>
      <c r="I43" s="268"/>
      <c r="J43" s="268"/>
      <c r="K43" s="268"/>
      <c r="L43" s="268"/>
      <c r="M43" s="173"/>
      <c r="N43" s="173"/>
    </row>
    <row r="44" spans="2:15" s="1" customFormat="1" ht="23.45" customHeight="1" x14ac:dyDescent="0.25">
      <c r="B44" s="240" t="s">
        <v>157</v>
      </c>
      <c r="C44" s="241"/>
      <c r="D44" s="174"/>
      <c r="E44" s="242" t="s">
        <v>182</v>
      </c>
      <c r="F44" s="242"/>
      <c r="G44" s="242"/>
      <c r="H44" s="242"/>
      <c r="I44" s="242"/>
      <c r="J44" s="242"/>
      <c r="K44" s="242"/>
      <c r="L44" s="242"/>
      <c r="M44" s="173"/>
      <c r="N44" s="173"/>
      <c r="O44" s="17"/>
    </row>
    <row r="45" spans="2:15" s="1" customFormat="1" ht="24.75" customHeight="1" x14ac:dyDescent="0.25">
      <c r="B45" s="240"/>
      <c r="C45" s="241"/>
      <c r="D45" s="174"/>
      <c r="E45" s="242" t="s">
        <v>158</v>
      </c>
      <c r="F45" s="242"/>
      <c r="G45" s="242"/>
      <c r="H45" s="242"/>
      <c r="I45" s="242"/>
      <c r="J45" s="242"/>
      <c r="K45" s="242"/>
      <c r="L45" s="242"/>
      <c r="M45" s="173"/>
      <c r="N45" s="173"/>
      <c r="O45" s="17"/>
    </row>
    <row r="46" spans="2:15" s="1" customFormat="1" ht="6" customHeight="1" x14ac:dyDescent="0.25">
      <c r="B46" s="3"/>
      <c r="C46" s="3"/>
      <c r="D46" s="3"/>
      <c r="E46" s="3"/>
      <c r="F46" s="168"/>
      <c r="G46" s="168"/>
      <c r="H46" s="168"/>
      <c r="I46" s="168"/>
      <c r="J46" s="168"/>
      <c r="K46" s="168"/>
      <c r="L46" s="168"/>
      <c r="M46" s="170"/>
      <c r="N46" s="170"/>
      <c r="O46" s="171"/>
    </row>
    <row r="47" spans="2:15" s="1" customFormat="1" ht="19.899999999999999" customHeight="1" x14ac:dyDescent="0.25">
      <c r="B47" s="240"/>
      <c r="C47" s="241"/>
      <c r="D47" s="174"/>
      <c r="E47" s="242" t="s">
        <v>172</v>
      </c>
      <c r="F47" s="242"/>
      <c r="G47" s="242"/>
      <c r="H47" s="242"/>
      <c r="I47" s="242"/>
      <c r="J47" s="242"/>
      <c r="K47" s="242"/>
      <c r="L47" s="242"/>
      <c r="M47" s="173"/>
      <c r="N47" s="173"/>
      <c r="O47" s="17"/>
    </row>
    <row r="48" spans="2:15" s="1" customFormat="1" ht="6" customHeight="1" x14ac:dyDescent="0.25">
      <c r="B48" s="3"/>
      <c r="C48" s="3"/>
      <c r="D48" s="3"/>
      <c r="E48" s="3"/>
      <c r="F48" s="168"/>
      <c r="G48" s="168"/>
      <c r="H48" s="168"/>
      <c r="I48" s="168"/>
      <c r="J48" s="168"/>
      <c r="K48" s="168"/>
      <c r="L48" s="168"/>
      <c r="M48" s="170"/>
      <c r="N48" s="170"/>
      <c r="O48" s="171"/>
    </row>
    <row r="49" spans="1:16" s="1" customFormat="1" ht="60.6" customHeight="1" x14ac:dyDescent="0.25">
      <c r="B49" s="250" t="s">
        <v>120</v>
      </c>
      <c r="C49" s="251"/>
      <c r="D49" s="180"/>
      <c r="E49" s="252" t="s">
        <v>123</v>
      </c>
      <c r="F49" s="252"/>
      <c r="G49" s="252"/>
      <c r="H49" s="244" t="s">
        <v>150</v>
      </c>
      <c r="I49" s="245"/>
      <c r="J49" s="245"/>
      <c r="K49" s="245"/>
      <c r="L49" s="245"/>
      <c r="M49" s="164"/>
      <c r="N49" s="164"/>
    </row>
    <row r="50" spans="1:16" s="1" customFormat="1" ht="6" customHeight="1" x14ac:dyDescent="0.25">
      <c r="B50" s="3"/>
      <c r="C50" s="3"/>
      <c r="D50" s="3"/>
      <c r="E50" s="3"/>
      <c r="F50" s="168"/>
      <c r="G50" s="168"/>
      <c r="H50" s="168"/>
      <c r="I50" s="168"/>
      <c r="J50" s="168"/>
      <c r="K50" s="168"/>
      <c r="L50" s="168"/>
      <c r="M50" s="170"/>
      <c r="N50" s="170"/>
      <c r="O50" s="171"/>
    </row>
    <row r="51" spans="1:16" s="1" customFormat="1" ht="30" customHeight="1" x14ac:dyDescent="0.25">
      <c r="B51" s="278" t="s">
        <v>177</v>
      </c>
      <c r="C51" s="278"/>
      <c r="D51" s="278"/>
      <c r="E51" s="278"/>
      <c r="F51" s="278"/>
      <c r="G51" s="278"/>
      <c r="H51" s="278"/>
      <c r="I51" s="278"/>
      <c r="J51" s="278"/>
      <c r="K51" s="278"/>
      <c r="L51" s="278"/>
      <c r="M51" s="164"/>
      <c r="N51" s="164"/>
    </row>
    <row r="52" spans="1:16" s="1" customFormat="1" ht="6" customHeight="1" x14ac:dyDescent="0.25">
      <c r="B52" s="3"/>
      <c r="C52" s="3"/>
      <c r="D52" s="3"/>
      <c r="E52" s="3"/>
      <c r="F52" s="168"/>
      <c r="G52" s="168"/>
      <c r="H52" s="168"/>
      <c r="I52" s="168"/>
      <c r="J52" s="168"/>
      <c r="K52" s="168"/>
      <c r="L52" s="168"/>
      <c r="M52" s="170"/>
      <c r="N52" s="170"/>
      <c r="O52" s="171"/>
    </row>
    <row r="53" spans="1:16" s="1" customFormat="1" ht="19.899999999999999" customHeight="1" x14ac:dyDescent="0.25">
      <c r="B53" s="246" t="s">
        <v>27</v>
      </c>
      <c r="C53" s="247"/>
      <c r="D53" s="175"/>
      <c r="E53" s="243" t="s">
        <v>104</v>
      </c>
      <c r="F53" s="243"/>
      <c r="G53" s="243"/>
      <c r="H53" s="243"/>
      <c r="I53" s="243"/>
      <c r="J53" s="243"/>
      <c r="K53" s="243"/>
      <c r="L53" s="243"/>
      <c r="O53" s="17"/>
    </row>
    <row r="54" spans="1:16" s="165" customFormat="1" ht="66.599999999999994" customHeight="1" x14ac:dyDescent="0.25">
      <c r="A54" s="151"/>
      <c r="B54" s="273"/>
      <c r="C54" s="274"/>
      <c r="D54" s="197"/>
      <c r="E54" s="272" t="s">
        <v>170</v>
      </c>
      <c r="F54" s="272"/>
      <c r="G54" s="272"/>
      <c r="H54" s="272"/>
      <c r="I54" s="272"/>
      <c r="J54" s="272"/>
      <c r="K54" s="272"/>
      <c r="L54" s="272"/>
      <c r="M54" s="173"/>
      <c r="N54" s="173"/>
      <c r="O54" s="198"/>
      <c r="P54" s="151"/>
    </row>
    <row r="55" spans="1:16" s="1" customFormat="1" ht="19.899999999999999" customHeight="1" x14ac:dyDescent="0.25">
      <c r="B55" s="246" t="s">
        <v>28</v>
      </c>
      <c r="C55" s="247"/>
      <c r="D55" s="175"/>
      <c r="E55" s="243" t="s">
        <v>125</v>
      </c>
      <c r="F55" s="243"/>
      <c r="G55" s="243"/>
      <c r="H55" s="243"/>
      <c r="I55" s="243"/>
      <c r="J55" s="243"/>
      <c r="K55" s="243"/>
      <c r="L55" s="243"/>
      <c r="O55" s="17"/>
    </row>
    <row r="56" spans="1:16" s="165" customFormat="1" ht="33.6" customHeight="1" x14ac:dyDescent="0.25">
      <c r="A56" s="151"/>
      <c r="B56" s="273"/>
      <c r="C56" s="274"/>
      <c r="D56" s="197"/>
      <c r="E56" s="272" t="s">
        <v>126</v>
      </c>
      <c r="F56" s="272"/>
      <c r="G56" s="272"/>
      <c r="H56" s="272"/>
      <c r="I56" s="272"/>
      <c r="J56" s="272"/>
      <c r="K56" s="272"/>
      <c r="L56" s="272"/>
      <c r="M56" s="173"/>
      <c r="N56" s="173"/>
      <c r="O56" s="198"/>
      <c r="P56" s="151"/>
    </row>
    <row r="57" spans="1:16" s="1" customFormat="1" ht="6" customHeight="1" x14ac:dyDescent="0.25">
      <c r="B57" s="3"/>
      <c r="C57" s="3"/>
      <c r="D57" s="3"/>
      <c r="E57" s="3"/>
      <c r="F57" s="168"/>
      <c r="G57" s="168"/>
      <c r="H57" s="168"/>
      <c r="I57" s="168"/>
      <c r="J57" s="168"/>
      <c r="K57" s="168"/>
      <c r="L57" s="168"/>
      <c r="M57" s="170"/>
      <c r="N57" s="170"/>
      <c r="O57" s="171"/>
    </row>
    <row r="58" spans="1:16" s="1" customFormat="1" ht="30" customHeight="1" x14ac:dyDescent="0.25">
      <c r="B58" s="278" t="s">
        <v>178</v>
      </c>
      <c r="C58" s="278"/>
      <c r="D58" s="278"/>
      <c r="E58" s="278"/>
      <c r="F58" s="278"/>
      <c r="G58" s="278"/>
      <c r="H58" s="278"/>
      <c r="I58" s="278"/>
      <c r="J58" s="278"/>
      <c r="K58" s="278"/>
      <c r="L58" s="278"/>
      <c r="M58" s="164"/>
      <c r="N58" s="164"/>
    </row>
    <row r="59" spans="1:16" s="1" customFormat="1" ht="6" customHeight="1" x14ac:dyDescent="0.25">
      <c r="B59" s="3"/>
      <c r="C59" s="3"/>
      <c r="D59" s="3"/>
      <c r="E59" s="3"/>
      <c r="F59" s="168"/>
      <c r="G59" s="168"/>
      <c r="H59" s="168"/>
      <c r="I59" s="168"/>
      <c r="J59" s="168"/>
      <c r="K59" s="168"/>
      <c r="L59" s="168"/>
      <c r="M59" s="170"/>
      <c r="N59" s="170"/>
      <c r="O59" s="171"/>
    </row>
    <row r="60" spans="1:16" s="1" customFormat="1" ht="19.899999999999999" customHeight="1" x14ac:dyDescent="0.25">
      <c r="B60" s="240" t="s">
        <v>159</v>
      </c>
      <c r="C60" s="241"/>
      <c r="D60" s="174"/>
      <c r="E60" s="242" t="s">
        <v>171</v>
      </c>
      <c r="F60" s="242"/>
      <c r="G60" s="242"/>
      <c r="H60" s="242"/>
      <c r="I60" s="242"/>
      <c r="J60" s="242"/>
      <c r="K60" s="242"/>
      <c r="L60" s="242"/>
      <c r="M60" s="173"/>
      <c r="N60" s="173"/>
      <c r="O60" s="17"/>
    </row>
    <row r="61" spans="1:16" s="1" customFormat="1" ht="19.899999999999999" customHeight="1" x14ac:dyDescent="0.25">
      <c r="B61" s="240"/>
      <c r="C61" s="241"/>
      <c r="D61" s="174"/>
      <c r="E61" s="242" t="s">
        <v>166</v>
      </c>
      <c r="F61" s="242"/>
      <c r="G61" s="242"/>
      <c r="H61" s="242"/>
      <c r="I61" s="242"/>
      <c r="J61" s="242"/>
      <c r="K61" s="242"/>
      <c r="L61" s="242"/>
      <c r="M61" s="173"/>
      <c r="N61" s="173"/>
      <c r="O61" s="17"/>
    </row>
    <row r="62" spans="1:16" s="1" customFormat="1" ht="56.45" customHeight="1" x14ac:dyDescent="0.25">
      <c r="B62" s="240"/>
      <c r="C62" s="241"/>
      <c r="D62" s="174"/>
      <c r="E62" s="279" t="s">
        <v>168</v>
      </c>
      <c r="F62" s="242"/>
      <c r="G62" s="242"/>
      <c r="H62" s="242"/>
      <c r="I62" s="242"/>
      <c r="J62" s="242"/>
      <c r="K62" s="242"/>
      <c r="L62" s="242"/>
      <c r="M62" s="173"/>
      <c r="N62" s="173"/>
      <c r="O62" s="17"/>
    </row>
    <row r="63" spans="1:16" s="1" customFormat="1" ht="6" customHeight="1" x14ac:dyDescent="0.25">
      <c r="B63" s="3"/>
      <c r="C63" s="3"/>
      <c r="D63" s="3"/>
      <c r="E63" s="3"/>
      <c r="F63" s="168"/>
      <c r="G63" s="168"/>
      <c r="H63" s="168"/>
      <c r="I63" s="168"/>
      <c r="J63" s="168"/>
      <c r="K63" s="168"/>
      <c r="L63" s="168"/>
      <c r="M63" s="170"/>
      <c r="N63" s="170"/>
      <c r="O63" s="171"/>
    </row>
    <row r="64" spans="1:16" s="1" customFormat="1" ht="12.6" customHeight="1" x14ac:dyDescent="0.25">
      <c r="B64" s="3"/>
      <c r="C64" s="3"/>
      <c r="D64" s="3"/>
      <c r="E64" s="293" t="s">
        <v>167</v>
      </c>
      <c r="F64" s="293"/>
      <c r="G64" s="293"/>
      <c r="H64" s="293"/>
      <c r="I64" s="293"/>
      <c r="J64" s="293"/>
      <c r="K64" s="293"/>
      <c r="L64" s="293"/>
      <c r="M64" s="170"/>
      <c r="N64" s="170"/>
      <c r="O64" s="171"/>
    </row>
    <row r="65" spans="1:16" s="1" customFormat="1" ht="6" customHeight="1" x14ac:dyDescent="0.25">
      <c r="B65" s="3"/>
      <c r="C65" s="3"/>
      <c r="D65" s="3"/>
      <c r="E65" s="3"/>
      <c r="F65" s="168"/>
      <c r="G65" s="168"/>
      <c r="H65" s="168"/>
      <c r="I65" s="168"/>
      <c r="J65" s="168"/>
      <c r="K65" s="168"/>
      <c r="L65" s="168"/>
      <c r="M65" s="170"/>
      <c r="N65" s="170"/>
      <c r="O65" s="171"/>
    </row>
    <row r="66" spans="1:16" s="165" customFormat="1" ht="30" customHeight="1" x14ac:dyDescent="0.25">
      <c r="A66" s="1"/>
      <c r="B66" s="278" t="s">
        <v>107</v>
      </c>
      <c r="C66" s="278"/>
      <c r="D66" s="278"/>
      <c r="E66" s="278"/>
      <c r="F66" s="278"/>
      <c r="G66" s="278"/>
      <c r="H66" s="278"/>
      <c r="I66" s="278"/>
      <c r="J66" s="278"/>
      <c r="K66" s="278"/>
      <c r="L66" s="278"/>
      <c r="M66" s="164"/>
      <c r="N66" s="164"/>
      <c r="O66" s="1"/>
      <c r="P66" s="1"/>
    </row>
    <row r="67" spans="1:16" s="165" customFormat="1" ht="6" customHeight="1" x14ac:dyDescent="0.25">
      <c r="A67" s="1"/>
      <c r="B67" s="3"/>
      <c r="C67" s="3"/>
      <c r="D67" s="3"/>
      <c r="E67" s="3"/>
      <c r="F67" s="168"/>
      <c r="G67" s="168"/>
      <c r="H67" s="168"/>
      <c r="I67" s="168"/>
      <c r="J67" s="168"/>
      <c r="K67" s="168"/>
      <c r="L67" s="168"/>
      <c r="M67" s="170"/>
      <c r="N67" s="170"/>
      <c r="O67" s="171"/>
      <c r="P67" s="1"/>
    </row>
    <row r="68" spans="1:16" s="3" customFormat="1" ht="42" customHeight="1" x14ac:dyDescent="0.25">
      <c r="A68" s="166"/>
      <c r="B68" s="275" t="s">
        <v>105</v>
      </c>
      <c r="C68" s="276"/>
      <c r="D68" s="177"/>
      <c r="E68" s="277" t="s">
        <v>106</v>
      </c>
      <c r="F68" s="277"/>
      <c r="G68" s="277"/>
      <c r="H68" s="277"/>
      <c r="I68" s="277"/>
      <c r="J68" s="277"/>
      <c r="K68" s="277"/>
      <c r="L68" s="277"/>
      <c r="M68" s="178"/>
      <c r="N68" s="178"/>
      <c r="O68" s="8"/>
    </row>
    <row r="69" spans="1:16" s="1" customFormat="1" ht="7.15" customHeight="1" x14ac:dyDescent="0.25">
      <c r="B69" s="3"/>
      <c r="C69" s="3"/>
      <c r="D69" s="3"/>
      <c r="E69" s="3"/>
      <c r="F69" s="168"/>
      <c r="G69" s="168"/>
      <c r="H69" s="168"/>
      <c r="I69" s="168"/>
      <c r="J69" s="168"/>
      <c r="K69" s="168"/>
      <c r="L69" s="168"/>
      <c r="M69" s="170"/>
      <c r="N69" s="170"/>
      <c r="O69" s="171"/>
    </row>
    <row r="70" spans="1:16" s="165" customFormat="1" ht="18" customHeight="1" x14ac:dyDescent="0.25">
      <c r="A70" s="167"/>
      <c r="B70" s="278" t="s">
        <v>169</v>
      </c>
      <c r="C70" s="278"/>
      <c r="D70" s="278"/>
      <c r="E70" s="278"/>
      <c r="F70" s="278"/>
      <c r="G70" s="278"/>
      <c r="H70" s="278"/>
      <c r="I70" s="278"/>
      <c r="J70" s="278"/>
      <c r="K70" s="278"/>
      <c r="L70" s="278"/>
      <c r="M70" s="164"/>
      <c r="N70" s="164"/>
      <c r="O70" s="167"/>
      <c r="P70" s="167"/>
    </row>
    <row r="71" spans="1:16" s="165" customFormat="1" ht="6" customHeight="1" x14ac:dyDescent="0.25">
      <c r="A71" s="1"/>
      <c r="B71" s="3"/>
      <c r="C71" s="3"/>
      <c r="D71" s="3"/>
      <c r="E71" s="3"/>
      <c r="F71" s="168"/>
      <c r="G71" s="168"/>
      <c r="H71" s="168"/>
      <c r="I71" s="168"/>
      <c r="J71" s="168"/>
      <c r="K71" s="168"/>
      <c r="L71" s="168"/>
      <c r="M71" s="164"/>
      <c r="N71" s="164"/>
      <c r="O71" s="1"/>
      <c r="P71" s="1"/>
    </row>
    <row r="72" spans="1:16" s="165" customFormat="1" ht="6" customHeight="1" x14ac:dyDescent="0.25">
      <c r="A72" s="1"/>
      <c r="B72" s="3"/>
      <c r="C72" s="3"/>
      <c r="D72" s="3"/>
      <c r="E72" s="3"/>
      <c r="F72" s="168"/>
      <c r="G72" s="168"/>
      <c r="H72" s="168"/>
      <c r="I72" s="168"/>
      <c r="J72" s="168"/>
      <c r="K72" s="168"/>
      <c r="L72" s="168"/>
      <c r="M72" s="164"/>
      <c r="N72" s="164"/>
      <c r="O72" s="1"/>
      <c r="P72" s="1"/>
    </row>
  </sheetData>
  <mergeCells count="97">
    <mergeCell ref="E64:L64"/>
    <mergeCell ref="B70:L70"/>
    <mergeCell ref="H15:J18"/>
    <mergeCell ref="B19:C19"/>
    <mergeCell ref="E19:G19"/>
    <mergeCell ref="H19:L19"/>
    <mergeCell ref="B29:C29"/>
    <mergeCell ref="E29:L29"/>
    <mergeCell ref="B40:C40"/>
    <mergeCell ref="E40:L40"/>
    <mergeCell ref="B15:B18"/>
    <mergeCell ref="C15:E15"/>
    <mergeCell ref="F15:G15"/>
    <mergeCell ref="K15:L16"/>
    <mergeCell ref="C16:E16"/>
    <mergeCell ref="F16:G16"/>
    <mergeCell ref="B7:L7"/>
    <mergeCell ref="B9:C9"/>
    <mergeCell ref="D9:L9"/>
    <mergeCell ref="B13:C13"/>
    <mergeCell ref="E11:G11"/>
    <mergeCell ref="B11:C11"/>
    <mergeCell ref="H11:L11"/>
    <mergeCell ref="B21:C21"/>
    <mergeCell ref="B25:C25"/>
    <mergeCell ref="E25:L25"/>
    <mergeCell ref="E21:G21"/>
    <mergeCell ref="H21:L21"/>
    <mergeCell ref="B14:C14"/>
    <mergeCell ref="B20:C20"/>
    <mergeCell ref="H20:L20"/>
    <mergeCell ref="C18:E18"/>
    <mergeCell ref="F18:G18"/>
    <mergeCell ref="B26:C26"/>
    <mergeCell ref="E26:L26"/>
    <mergeCell ref="B68:C68"/>
    <mergeCell ref="E68:L68"/>
    <mergeCell ref="B51:L51"/>
    <mergeCell ref="B53:C53"/>
    <mergeCell ref="E53:L53"/>
    <mergeCell ref="B49:C49"/>
    <mergeCell ref="E49:G49"/>
    <mergeCell ref="B61:C61"/>
    <mergeCell ref="E61:L61"/>
    <mergeCell ref="B58:L58"/>
    <mergeCell ref="B62:C62"/>
    <mergeCell ref="E62:L62"/>
    <mergeCell ref="B66:L66"/>
    <mergeCell ref="B54:C54"/>
    <mergeCell ref="E54:L54"/>
    <mergeCell ref="B56:C56"/>
    <mergeCell ref="E56:L56"/>
    <mergeCell ref="B47:C47"/>
    <mergeCell ref="E47:L47"/>
    <mergeCell ref="B55:C55"/>
    <mergeCell ref="B43:C43"/>
    <mergeCell ref="E43:L43"/>
    <mergeCell ref="B31:C31"/>
    <mergeCell ref="E31:L31"/>
    <mergeCell ref="B33:C33"/>
    <mergeCell ref="B30:C30"/>
    <mergeCell ref="E30:L30"/>
    <mergeCell ref="B32:C32"/>
    <mergeCell ref="E32:L32"/>
    <mergeCell ref="E35:L35"/>
    <mergeCell ref="B1:K1"/>
    <mergeCell ref="E45:L45"/>
    <mergeCell ref="B23:C23"/>
    <mergeCell ref="E23:G23"/>
    <mergeCell ref="H23:L23"/>
    <mergeCell ref="E13:G13"/>
    <mergeCell ref="H13:L13"/>
    <mergeCell ref="B37:C37"/>
    <mergeCell ref="E37:L37"/>
    <mergeCell ref="B35:C35"/>
    <mergeCell ref="E14:G14"/>
    <mergeCell ref="H14:L14"/>
    <mergeCell ref="E20:G20"/>
    <mergeCell ref="C17:E17"/>
    <mergeCell ref="F17:G17"/>
    <mergeCell ref="K17:L18"/>
    <mergeCell ref="B60:C60"/>
    <mergeCell ref="E60:L60"/>
    <mergeCell ref="E55:L55"/>
    <mergeCell ref="H49:L49"/>
    <mergeCell ref="B28:C28"/>
    <mergeCell ref="E28:L28"/>
    <mergeCell ref="B39:C39"/>
    <mergeCell ref="E39:L39"/>
    <mergeCell ref="B42:C42"/>
    <mergeCell ref="E42:L42"/>
    <mergeCell ref="B45:C45"/>
    <mergeCell ref="E33:L33"/>
    <mergeCell ref="B44:C44"/>
    <mergeCell ref="E44:L44"/>
    <mergeCell ref="B34:C34"/>
    <mergeCell ref="E34:L34"/>
  </mergeCells>
  <conditionalFormatting sqref="B23">
    <cfRule type="expression" dxfId="10" priority="45">
      <formula>$L$1=" DIESES BLATT IST NICHT WEITER ZU BEARBEITEN"</formula>
    </cfRule>
  </conditionalFormatting>
  <conditionalFormatting sqref="B49">
    <cfRule type="expression" dxfId="9" priority="44">
      <formula>$L$1=" DIESES BLATT IST NICHT WEITER ZU BEARBEITEN"</formula>
    </cfRule>
  </conditionalFormatting>
  <conditionalFormatting sqref="B19:E21">
    <cfRule type="expression" dxfId="8" priority="10">
      <formula>$L$1=" DIESES BLATT IST NICHT WEITER ZU BEARBEITEN"</formula>
    </cfRule>
  </conditionalFormatting>
  <conditionalFormatting sqref="B7:L10 B11 H11 B12:L12 B13:E14 B15:H15 K15 B16:G18 K17 B22:L22">
    <cfRule type="expression" dxfId="7" priority="116">
      <formula>$L$1=" DIESES BLATT IST NICHT WEITER ZU BEARBEITEN"</formula>
    </cfRule>
  </conditionalFormatting>
  <conditionalFormatting sqref="B24:L48">
    <cfRule type="expression" dxfId="6" priority="5">
      <formula>$L$1=" DIESES BLATT IST NICHT WEITER ZU BEARBEITEN"</formula>
    </cfRule>
  </conditionalFormatting>
  <conditionalFormatting sqref="B50:L72">
    <cfRule type="expression" dxfId="5" priority="1">
      <formula>$L$1=" DIESES BLATT IST NICHT WEITER ZU BEARBEITEN"</formula>
    </cfRule>
  </conditionalFormatting>
  <conditionalFormatting sqref="H13:H14">
    <cfRule type="expression" dxfId="4" priority="26">
      <formula>$L$1=" DIESES BLATT IST NICHT WEITER ZU BEARBEITEN"</formula>
    </cfRule>
  </conditionalFormatting>
  <conditionalFormatting sqref="H19:H21">
    <cfRule type="expression" dxfId="3" priority="9">
      <formula>$L$1=" DIESES BLATT IST NICHT WEITER ZU BEARBEITEN"</formula>
    </cfRule>
  </conditionalFormatting>
  <conditionalFormatting sqref="H23">
    <cfRule type="expression" dxfId="2" priority="25">
      <formula>$L$1=" DIESES BLATT IST NICHT WEITER ZU BEARBEITEN"</formula>
    </cfRule>
  </conditionalFormatting>
  <conditionalFormatting sqref="H49">
    <cfRule type="expression" dxfId="1" priority="19">
      <formula>$L$1=" DIESES BLATT IST NICHT WEITER ZU BEARBEITEN"</formula>
    </cfRule>
  </conditionalFormatting>
  <conditionalFormatting sqref="L4:N4">
    <cfRule type="cellIs" dxfId="0" priority="120" operator="equal">
      <formula>"Datum"</formula>
    </cfRule>
  </conditionalFormatting>
  <pageMargins left="0.7" right="0.7" top="0.78740157499999996" bottom="0.78740157499999996" header="0.3" footer="0.3"/>
  <pageSetup paperSize="9" scale="95" orientation="portrait" r:id="rId1"/>
  <rowBreaks count="2" manualBreakCount="2">
    <brk id="22" max="12" man="1"/>
    <brk id="48" max="12" man="1"/>
  </rowBreaks>
  <colBreaks count="1" manualBreakCount="1">
    <brk id="14" max="1048575" man="1"/>
  </colBreaks>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Ausgabenplan zur Antragstellung</vt:lpstr>
      <vt:lpstr>Ausgaben_Nachweisform</vt:lpstr>
      <vt:lpstr>Ausgaben_Nachweisform!Druckbereich</vt:lpstr>
      <vt:lpstr>'Ausgabenplan zur Antragstellung'!Druckbereich</vt:lpstr>
    </vt:vector>
  </TitlesOfParts>
  <Company>LANUV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Schwarz-Deelmann, Martina</dc:creator>
  <cp:lastModifiedBy>Schwarz-Deelmann, Martina</cp:lastModifiedBy>
  <cp:lastPrinted>2022-11-28T13:47:54Z</cp:lastPrinted>
  <dcterms:created xsi:type="dcterms:W3CDTF">2020-09-15T13:53:13Z</dcterms:created>
  <dcterms:modified xsi:type="dcterms:W3CDTF">2026-08-18T12:14:54Z</dcterms:modified>
</cp:coreProperties>
</file>